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stefany.nunez\Desktop\Cuenta Pública\Archivos SIRET\"/>
    </mc:Choice>
  </mc:AlternateContent>
  <xr:revisionPtr revIDLastSave="0" documentId="13_ncr:1_{C0D04B87-447C-4C2C-B1A5-876D9CEA01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definedNames>
    <definedName name="_xlnm._FilterDatabase" localSheetId="0" hidden="1">PPI!$A$3:$Q$29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8" i="1" l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20" i="1"/>
  <c r="P120" i="1"/>
  <c r="O120" i="1"/>
  <c r="N120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3" i="1"/>
  <c r="P113" i="1"/>
  <c r="O113" i="1"/>
  <c r="N113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8" i="1"/>
  <c r="P108" i="1"/>
  <c r="O108" i="1"/>
  <c r="N108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<sst xmlns="http://schemas.openxmlformats.org/spreadsheetml/2006/main" count="529" uniqueCount="103">
  <si>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</si>
  <si>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</si>
  <si>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</si>
  <si>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</si>
  <si>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</si>
  <si>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</si>
  <si>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</si>
  <si>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</si>
  <si>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</si>
  <si>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</si>
  <si>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</si>
  <si>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</si>
  <si>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</si>
  <si>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</si>
  <si>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</si>
  <si>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</si>
  <si>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</si>
  <si>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</si>
  <si>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</si>
  <si>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</si>
  <si>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Gobierno digital</t>
  </si>
  <si>
    <t>Dirección General de Desarrollo Institucional</t>
  </si>
  <si>
    <t>Dirección General de Obra Pública</t>
  </si>
  <si>
    <t>Presupuesto participativo</t>
  </si>
  <si>
    <t>Secretaría de Seguridad, Prevención y Protección Ciudadana</t>
  </si>
  <si>
    <t>Dirección General de Desarrollo Rural</t>
  </si>
  <si>
    <t>Dirección de Programas Estratégicos</t>
  </si>
  <si>
    <t>Dirección General de Educación</t>
  </si>
  <si>
    <t>Dirección General de Medio Ambiente</t>
  </si>
  <si>
    <t>Dirección General de Movilidad</t>
  </si>
  <si>
    <t>Comisión Municipal de Cultura Física y Deporte de León, Guanajuato (COMUDE-León)</t>
  </si>
  <si>
    <t>Ciclociudad</t>
  </si>
  <si>
    <t>Evolución del SIT</t>
  </si>
  <si>
    <t>Red de corredores seguros</t>
  </si>
  <si>
    <t>Urbanismo táctico</t>
  </si>
  <si>
    <t>Dirección General de Salud</t>
  </si>
  <si>
    <t>Fideicomiso de Obras por Cooperación (FIDOC)</t>
  </si>
  <si>
    <t>Calidad máxima</t>
  </si>
  <si>
    <t>Dirección General de Policía Municipal y Policía Vial</t>
  </si>
  <si>
    <t>Dirección General del Centro de Cómputo, Comando, Comunicaciones y Control (C4)</t>
  </si>
  <si>
    <t>Patronato de Bomberos de León, Guanajuato</t>
  </si>
  <si>
    <t>Academia Metropolitana de Seguridad Pública de León, Guanajuato</t>
  </si>
  <si>
    <t xml:space="preserve">Prevención activa </t>
  </si>
  <si>
    <t xml:space="preserve">Patrimonio cultural e identidad leonesa </t>
  </si>
  <si>
    <t>Dirección General de Archivos</t>
  </si>
  <si>
    <t>Marca ciudad</t>
  </si>
  <si>
    <t>León protector de mascotas y animales en riesgo</t>
  </si>
  <si>
    <t xml:space="preserve">Red de parques urbanos y áreas naturales </t>
  </si>
  <si>
    <t>Dirección de Desarrollo y Participación Ciudadana</t>
  </si>
  <si>
    <t>Dirección General de Parques y Espacios Públicos</t>
  </si>
  <si>
    <t>Patronato del Parque Ecológico Metropolitano de León, Gto.</t>
  </si>
  <si>
    <t>Nuevo Parque Metropolitano</t>
  </si>
  <si>
    <t>Agua para todos</t>
  </si>
  <si>
    <t>Médico en tu casa</t>
  </si>
  <si>
    <t>Prevención de enfermedades, adicciones y educación nutricional</t>
  </si>
  <si>
    <t>Proyecto integral para el desarrollo humano y la inclusión social</t>
  </si>
  <si>
    <t>Modelo Club DIF</t>
  </si>
  <si>
    <t>Sistema para el Desarrollo Integral de la Familia en el Municipio de León, Gto. (DIF-León)</t>
  </si>
  <si>
    <t>Vivienda digna</t>
  </si>
  <si>
    <t>Mi Plaza</t>
  </si>
  <si>
    <t>Dirección General de Economía</t>
  </si>
  <si>
    <t>Dirección de Comercio, Consumo y Abasto</t>
  </si>
  <si>
    <t>Encadenamiento productivo y atracción de inversiones</t>
  </si>
  <si>
    <t>Dirección de Atracción de Inversiones</t>
  </si>
  <si>
    <t>Infraestructura visión León 450</t>
  </si>
  <si>
    <t>Dirección General de Gobierno</t>
  </si>
  <si>
    <t xml:space="preserve">TESORERA MUNICIPAL               </t>
  </si>
  <si>
    <t>C.P. GRACIELA RODRÍGUEZ FLORES</t>
  </si>
  <si>
    <t xml:space="preserve">El contenido lo encontrará en el formato digital que se carga en la plataforma para la entrega de cuenta pública (SIRET), </t>
  </si>
  <si>
    <t xml:space="preserve">PRESIDENTA MUNICIPAL                                                                                                 </t>
  </si>
  <si>
    <t>MTRA. ALEJANDRA GUTIÉRREZ CAMPOS</t>
  </si>
  <si>
    <t>Instituto Municipal de Vivienda de León, Gto. (IMUVI)</t>
  </si>
  <si>
    <t>Muebles de oficina y estantería</t>
  </si>
  <si>
    <t>Equipo de cómputo y de tecnologías de la información</t>
  </si>
  <si>
    <t>Software</t>
  </si>
  <si>
    <t>Equipo de comunicación y telecomunicación</t>
  </si>
  <si>
    <t>Licencias informáticas e intelectuales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</si>
  <si>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</si>
  <si>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</si>
  <si>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</si>
  <si>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</si>
  <si>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Edificación habitacional</t>
  </si>
  <si>
    <t>Trabajos de acabados en edificaciones y otros trabajos especializados</t>
  </si>
  <si>
    <t>Instalaciones y equipamiento en construcciones</t>
  </si>
  <si>
    <t>Camaras fotográficas y de video</t>
  </si>
  <si>
    <t>Vehículos y Equipo terrestre</t>
  </si>
  <si>
    <t>Otros equipos de transporte</t>
  </si>
  <si>
    <t>Equipo médico y de laboratorio</t>
  </si>
  <si>
    <t>Otros equipos</t>
  </si>
  <si>
    <t>Terrenos</t>
  </si>
  <si>
    <t>Herramientas y máquinas -herramienta</t>
  </si>
  <si>
    <t>Muebles, excepto de oficina y estantería</t>
  </si>
  <si>
    <t>Otros mobiliarios y equipos de administración</t>
  </si>
  <si>
    <t>Equipos y aparatos audiovisuales</t>
  </si>
  <si>
    <t>Otro mobiliario y equipo educacional y recreativo</t>
  </si>
  <si>
    <t>Equipos de generación eléctrica, aparatos y accesorios eléctricos</t>
  </si>
  <si>
    <t>Municipio de León
Programas y Proyectos de Inversión
Del 01 de Enero al 31 de Diciembre de 2024</t>
  </si>
  <si>
    <t>Porcentaje</t>
  </si>
  <si>
    <t>Instrumental médico y de laboratorio</t>
  </si>
  <si>
    <t>Maquinaria y equipo industrial</t>
  </si>
  <si>
    <t>León siempre limpio</t>
  </si>
  <si>
    <t>con un total de 23 programas presupuestarios del programa de inversión</t>
  </si>
  <si>
    <t xml:space="preserve">debido a que el cúmulo de la información genera que no sea legible de forma impresa, considerando que se detallan los importes al cierre del presupuesto de Egresos a Diciembre de 2024,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</si>
</sst>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0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9" fontId="4" fillId="0" borderId="0" xfId="2" applyFont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/>
    <xf numFmtId="43" fontId="4" fillId="0" borderId="0" xfId="1" applyFont="1"/>
    <xf numFmtId="0" fontId="4" fillId="0" borderId="0" xfId="0" applyFont="1" applyAlignment="1">
      <alignment vertical="top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wrapText="1"/>
    </xf>
    <xf numFmtId="165" fontId="9" fillId="0" borderId="7" xfId="3" applyNumberFormat="1" applyFont="1" applyBorder="1" applyAlignment="1" applyProtection="1">
      <alignment horizontal="center" vertical="top" wrapText="1"/>
      <protection locked="0"/>
    </xf>
    <xf numFmtId="165" fontId="9" fillId="0" borderId="0" xfId="3" applyNumberFormat="1" applyFont="1" applyBorder="1" applyAlignment="1" applyProtection="1">
      <alignment horizontal="center" vertical="top" wrapText="1"/>
      <protection locked="0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6"/>
  <sheetViews>
    <sheetView tabSelected="1" workbookViewId="0">
      <selection sqref="A1:Q1"/>
    </sheetView>
  </sheetViews>
  <sheetFormatPr baseColWidth="10" defaultColWidth="16.85546875" defaultRowHeight="15" customHeight="1" x14ac:dyDescent="0.2"/>
  <cols>
    <col min="1" max="1" width="19.85546875" customWidth="1"/>
    <col min="2" max="2" width="26.28515625" customWidth="1"/>
    <col min="3" max="3" width="16.140625" customWidth="1"/>
    <col min="4" max="4" width="16.7109375" bestFit="1" customWidth="1"/>
    <col min="5" max="5" width="16.85546875" customWidth="1"/>
    <col min="6" max="6" width="72.7109375" customWidth="1"/>
    <col min="7" max="7" width="15" bestFit="1" customWidth="1"/>
    <col min="8" max="8" width="15.85546875" bestFit="1" customWidth="1"/>
    <col min="9" max="9" width="16.28515625" bestFit="1" customWidth="1"/>
    <col min="10" max="13" width="13.28515625" customWidth="1"/>
    <col min="14" max="17" width="11.85546875" customWidth="1"/>
    <col min="18" max="26" width="12" customWidth="1"/>
  </cols>
  <sheetData>
    <row r="1" spans="1:26" ht="34.5" customHeight="1" x14ac:dyDescent="0.2">
      <c r="A1" s="22" t="s">
        <v>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2" t="s">
        <v>0</v>
      </c>
      <c r="I2" s="4"/>
      <c r="J2" s="3"/>
      <c r="K2" s="25" t="s">
        <v>1</v>
      </c>
      <c r="L2" s="23"/>
      <c r="M2" s="24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>
        <v>100240</v>
      </c>
      <c r="B4" s="1" t="s">
        <v>20</v>
      </c>
      <c r="C4" s="1">
        <v>51101</v>
      </c>
      <c r="D4" s="1" t="s">
        <v>72</v>
      </c>
      <c r="E4" s="1">
        <v>1710</v>
      </c>
      <c r="F4" s="1" t="s">
        <v>21</v>
      </c>
      <c r="G4" s="20">
        <v>0</v>
      </c>
      <c r="H4" s="20">
        <v>50520.58</v>
      </c>
      <c r="I4" s="20">
        <v>50520.58</v>
      </c>
      <c r="J4" s="15">
        <v>0.75</v>
      </c>
      <c r="K4" s="15">
        <v>0.75</v>
      </c>
      <c r="L4" s="15">
        <v>0.75</v>
      </c>
      <c r="M4" s="1" t="s">
        <v>97</v>
      </c>
      <c r="N4" s="15">
        <f>IFERROR(I4/G4,0)</f>
        <v>0</v>
      </c>
      <c r="O4" s="15">
        <f>I4/H4</f>
        <v>1</v>
      </c>
      <c r="P4" s="15">
        <f>IFERROR(L4/J4,0)</f>
        <v>1</v>
      </c>
      <c r="Q4" s="15">
        <f>IFERROR(L4/K4,0)</f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>
        <v>100240</v>
      </c>
      <c r="B5" s="1" t="s">
        <v>20</v>
      </c>
      <c r="C5" s="1">
        <v>51501</v>
      </c>
      <c r="D5" s="1" t="s">
        <v>73</v>
      </c>
      <c r="E5" s="1">
        <v>1710</v>
      </c>
      <c r="F5" s="1" t="s">
        <v>21</v>
      </c>
      <c r="G5" s="20">
        <v>0</v>
      </c>
      <c r="H5" s="20">
        <v>112467.36</v>
      </c>
      <c r="I5" s="20">
        <v>112467.36</v>
      </c>
      <c r="J5" s="15">
        <v>0.75</v>
      </c>
      <c r="K5" s="15">
        <v>0.75</v>
      </c>
      <c r="L5" s="15">
        <v>0.75</v>
      </c>
      <c r="M5" s="1" t="s">
        <v>97</v>
      </c>
      <c r="N5" s="15">
        <f t="shared" ref="N5:N68" si="0">IFERROR(I5/G5,0)</f>
        <v>0</v>
      </c>
      <c r="O5" s="15">
        <f t="shared" ref="O5:O68" si="1">I5/H5</f>
        <v>1</v>
      </c>
      <c r="P5" s="15">
        <f t="shared" ref="P5:P68" si="2">IFERROR(L5/J5,0)</f>
        <v>1</v>
      </c>
      <c r="Q5" s="15">
        <f t="shared" ref="Q5:Q68" si="3">IFERROR(L5/K5,0)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>
        <v>100240</v>
      </c>
      <c r="B6" s="1" t="s">
        <v>20</v>
      </c>
      <c r="C6" s="1">
        <v>59101</v>
      </c>
      <c r="D6" s="1" t="s">
        <v>74</v>
      </c>
      <c r="E6" s="1">
        <v>2510</v>
      </c>
      <c r="F6" s="1" t="s">
        <v>22</v>
      </c>
      <c r="G6" s="20">
        <v>0</v>
      </c>
      <c r="H6" s="20">
        <v>3169.15</v>
      </c>
      <c r="I6" s="20">
        <v>0</v>
      </c>
      <c r="J6" s="15">
        <v>0.75</v>
      </c>
      <c r="K6" s="15">
        <v>0.75</v>
      </c>
      <c r="L6" s="15">
        <v>0.75</v>
      </c>
      <c r="M6" s="1" t="s">
        <v>97</v>
      </c>
      <c r="N6" s="15">
        <f t="shared" si="0"/>
        <v>0</v>
      </c>
      <c r="O6" s="15">
        <f t="shared" si="1"/>
        <v>0</v>
      </c>
      <c r="P6" s="15">
        <f t="shared" si="2"/>
        <v>1</v>
      </c>
      <c r="Q6" s="15">
        <f t="shared" si="3"/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>
        <v>100242</v>
      </c>
      <c r="B7" s="1" t="s">
        <v>23</v>
      </c>
      <c r="C7" s="1">
        <v>51501</v>
      </c>
      <c r="D7" s="1" t="s">
        <v>73</v>
      </c>
      <c r="E7" s="1">
        <v>1510</v>
      </c>
      <c r="F7" s="1" t="s">
        <v>24</v>
      </c>
      <c r="G7" s="20">
        <v>0</v>
      </c>
      <c r="H7" s="20">
        <v>782575.96</v>
      </c>
      <c r="I7" s="20">
        <v>782498.88</v>
      </c>
      <c r="J7" s="15">
        <v>1</v>
      </c>
      <c r="K7" s="15">
        <v>1</v>
      </c>
      <c r="L7" s="15">
        <v>0.91009499999999988</v>
      </c>
      <c r="M7" s="1" t="s">
        <v>97</v>
      </c>
      <c r="N7" s="15">
        <f t="shared" si="0"/>
        <v>0</v>
      </c>
      <c r="O7" s="15">
        <f t="shared" si="1"/>
        <v>0.99990150476894291</v>
      </c>
      <c r="P7" s="15">
        <f t="shared" si="2"/>
        <v>0.91009499999999988</v>
      </c>
      <c r="Q7" s="15">
        <f t="shared" si="3"/>
        <v>0.91009499999999988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>
        <v>100242</v>
      </c>
      <c r="B8" s="1" t="s">
        <v>23</v>
      </c>
      <c r="C8" s="1">
        <v>51501</v>
      </c>
      <c r="D8" s="1" t="s">
        <v>73</v>
      </c>
      <c r="E8" s="1">
        <v>1520</v>
      </c>
      <c r="F8" s="1" t="s">
        <v>39</v>
      </c>
      <c r="G8" s="20">
        <v>0</v>
      </c>
      <c r="H8" s="20">
        <v>134887.5</v>
      </c>
      <c r="I8" s="20">
        <v>0</v>
      </c>
      <c r="J8" s="15">
        <v>1</v>
      </c>
      <c r="K8" s="15">
        <v>1</v>
      </c>
      <c r="L8" s="15">
        <v>0.91009499999999988</v>
      </c>
      <c r="M8" s="1" t="s">
        <v>97</v>
      </c>
      <c r="N8" s="15">
        <f t="shared" si="0"/>
        <v>0</v>
      </c>
      <c r="O8" s="15">
        <f t="shared" si="1"/>
        <v>0</v>
      </c>
      <c r="P8" s="15">
        <f t="shared" si="2"/>
        <v>0.91009499999999988</v>
      </c>
      <c r="Q8" s="15">
        <f t="shared" si="3"/>
        <v>0.91009499999999988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>
        <v>100242</v>
      </c>
      <c r="B9" s="1" t="s">
        <v>23</v>
      </c>
      <c r="C9" s="1">
        <v>56501</v>
      </c>
      <c r="D9" s="1" t="s">
        <v>75</v>
      </c>
      <c r="E9" s="1">
        <v>1510</v>
      </c>
      <c r="F9" s="1" t="s">
        <v>24</v>
      </c>
      <c r="G9" s="20">
        <v>0</v>
      </c>
      <c r="H9" s="20">
        <v>1593610.96</v>
      </c>
      <c r="I9" s="20">
        <v>1570530.96</v>
      </c>
      <c r="J9" s="15">
        <v>1</v>
      </c>
      <c r="K9" s="15">
        <v>1</v>
      </c>
      <c r="L9" s="15">
        <v>0.91009499999999988</v>
      </c>
      <c r="M9" s="1" t="s">
        <v>97</v>
      </c>
      <c r="N9" s="15">
        <f t="shared" si="0"/>
        <v>0</v>
      </c>
      <c r="O9" s="15">
        <f t="shared" si="1"/>
        <v>0.98551716787891575</v>
      </c>
      <c r="P9" s="15">
        <f t="shared" si="2"/>
        <v>0.91009499999999988</v>
      </c>
      <c r="Q9" s="15">
        <f t="shared" si="3"/>
        <v>0.91009499999999988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>
        <v>100242</v>
      </c>
      <c r="B10" s="1" t="s">
        <v>23</v>
      </c>
      <c r="C10" s="1">
        <v>56501</v>
      </c>
      <c r="D10" s="1" t="s">
        <v>75</v>
      </c>
      <c r="E10" s="1">
        <v>1520</v>
      </c>
      <c r="F10" s="1" t="s">
        <v>39</v>
      </c>
      <c r="G10" s="20">
        <v>0</v>
      </c>
      <c r="H10" s="20">
        <v>251190.5</v>
      </c>
      <c r="I10" s="20">
        <v>0</v>
      </c>
      <c r="J10" s="15">
        <v>1</v>
      </c>
      <c r="K10" s="15">
        <v>1</v>
      </c>
      <c r="L10" s="15">
        <v>0.91009499999999988</v>
      </c>
      <c r="M10" s="1" t="s">
        <v>97</v>
      </c>
      <c r="N10" s="15">
        <f t="shared" si="0"/>
        <v>0</v>
      </c>
      <c r="O10" s="15">
        <f t="shared" si="1"/>
        <v>0</v>
      </c>
      <c r="P10" s="15">
        <f t="shared" si="2"/>
        <v>0.91009499999999988</v>
      </c>
      <c r="Q10" s="15">
        <f t="shared" si="3"/>
        <v>0.91009499999999988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>
        <v>100242</v>
      </c>
      <c r="B11" s="1" t="s">
        <v>23</v>
      </c>
      <c r="C11" s="1">
        <v>59701</v>
      </c>
      <c r="D11" s="1" t="s">
        <v>76</v>
      </c>
      <c r="E11" s="1">
        <v>1510</v>
      </c>
      <c r="F11" s="1" t="s">
        <v>24</v>
      </c>
      <c r="G11" s="20">
        <v>0</v>
      </c>
      <c r="H11" s="20">
        <v>224460</v>
      </c>
      <c r="I11" s="20">
        <v>224460</v>
      </c>
      <c r="J11" s="15">
        <v>1</v>
      </c>
      <c r="K11" s="15">
        <v>1</v>
      </c>
      <c r="L11" s="15">
        <v>0.91009499999999988</v>
      </c>
      <c r="M11" s="1" t="s">
        <v>97</v>
      </c>
      <c r="N11" s="15">
        <f t="shared" si="0"/>
        <v>0</v>
      </c>
      <c r="O11" s="15">
        <f t="shared" si="1"/>
        <v>1</v>
      </c>
      <c r="P11" s="15">
        <f t="shared" si="2"/>
        <v>0.91009499999999988</v>
      </c>
      <c r="Q11" s="15">
        <f t="shared" si="3"/>
        <v>0.91009499999999988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>
        <v>100242</v>
      </c>
      <c r="B12" s="1" t="s">
        <v>23</v>
      </c>
      <c r="C12" s="1">
        <v>59701</v>
      </c>
      <c r="D12" s="1" t="s">
        <v>76</v>
      </c>
      <c r="E12" s="1">
        <v>1520</v>
      </c>
      <c r="F12" s="1" t="s">
        <v>39</v>
      </c>
      <c r="G12" s="20">
        <v>0</v>
      </c>
      <c r="H12" s="20">
        <v>34830.949999999997</v>
      </c>
      <c r="I12" s="20">
        <v>0</v>
      </c>
      <c r="J12" s="15">
        <v>1</v>
      </c>
      <c r="K12" s="15">
        <v>1</v>
      </c>
      <c r="L12" s="15">
        <v>0.91009499999999988</v>
      </c>
      <c r="M12" s="1" t="s">
        <v>97</v>
      </c>
      <c r="N12" s="15">
        <f t="shared" si="0"/>
        <v>0</v>
      </c>
      <c r="O12" s="15">
        <f t="shared" si="1"/>
        <v>0</v>
      </c>
      <c r="P12" s="15">
        <f t="shared" si="2"/>
        <v>0.91009499999999988</v>
      </c>
      <c r="Q12" s="15">
        <f t="shared" si="3"/>
        <v>0.91009499999999988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>
        <v>100242</v>
      </c>
      <c r="B13" s="1" t="s">
        <v>23</v>
      </c>
      <c r="C13" s="1">
        <v>61201</v>
      </c>
      <c r="D13" s="1" t="s">
        <v>77</v>
      </c>
      <c r="E13" s="1">
        <v>2210</v>
      </c>
      <c r="F13" s="1" t="s">
        <v>27</v>
      </c>
      <c r="G13" s="20">
        <v>0</v>
      </c>
      <c r="H13" s="20">
        <v>49839406.479999997</v>
      </c>
      <c r="I13" s="20">
        <v>7782199.9700000007</v>
      </c>
      <c r="J13" s="15">
        <v>1</v>
      </c>
      <c r="K13" s="15">
        <v>1</v>
      </c>
      <c r="L13" s="15">
        <v>0.91009499999999988</v>
      </c>
      <c r="M13" s="1" t="s">
        <v>97</v>
      </c>
      <c r="N13" s="15">
        <f t="shared" si="0"/>
        <v>0</v>
      </c>
      <c r="O13" s="15">
        <f t="shared" si="1"/>
        <v>0.15614551856918504</v>
      </c>
      <c r="P13" s="15">
        <f t="shared" si="2"/>
        <v>0.91009499999999988</v>
      </c>
      <c r="Q13" s="15">
        <f t="shared" si="3"/>
        <v>0.91009499999999988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>
        <v>100242</v>
      </c>
      <c r="B14" s="1" t="s">
        <v>23</v>
      </c>
      <c r="C14" s="1">
        <v>61201</v>
      </c>
      <c r="D14" s="1" t="s">
        <v>77</v>
      </c>
      <c r="E14" s="1">
        <v>2510</v>
      </c>
      <c r="F14" s="1" t="s">
        <v>22</v>
      </c>
      <c r="G14" s="20">
        <v>0</v>
      </c>
      <c r="H14" s="20">
        <v>3646667.17</v>
      </c>
      <c r="I14" s="20">
        <v>0</v>
      </c>
      <c r="J14" s="15">
        <v>1</v>
      </c>
      <c r="K14" s="15">
        <v>1</v>
      </c>
      <c r="L14" s="15">
        <v>0.91009499999999988</v>
      </c>
      <c r="M14" s="1" t="s">
        <v>97</v>
      </c>
      <c r="N14" s="15">
        <f t="shared" si="0"/>
        <v>0</v>
      </c>
      <c r="O14" s="15">
        <f t="shared" si="1"/>
        <v>0</v>
      </c>
      <c r="P14" s="15">
        <f t="shared" si="2"/>
        <v>0.91009499999999988</v>
      </c>
      <c r="Q14" s="15">
        <f t="shared" si="3"/>
        <v>0.91009499999999988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>
        <v>100242</v>
      </c>
      <c r="B15" s="1" t="s">
        <v>23</v>
      </c>
      <c r="C15" s="1">
        <v>61301</v>
      </c>
      <c r="D15" s="1" t="s">
        <v>78</v>
      </c>
      <c r="E15" s="1">
        <v>1810</v>
      </c>
      <c r="F15" s="1" t="s">
        <v>25</v>
      </c>
      <c r="G15" s="20">
        <v>0</v>
      </c>
      <c r="H15" s="20">
        <v>3610582.51</v>
      </c>
      <c r="I15" s="20">
        <v>3610389.6900000004</v>
      </c>
      <c r="J15" s="15">
        <v>1</v>
      </c>
      <c r="K15" s="15">
        <v>1</v>
      </c>
      <c r="L15" s="15">
        <v>0.91009499999999988</v>
      </c>
      <c r="M15" s="1" t="s">
        <v>97</v>
      </c>
      <c r="N15" s="15">
        <f t="shared" si="0"/>
        <v>0</v>
      </c>
      <c r="O15" s="15">
        <f t="shared" si="1"/>
        <v>0.99994659587491341</v>
      </c>
      <c r="P15" s="15">
        <f t="shared" si="2"/>
        <v>0.91009499999999988</v>
      </c>
      <c r="Q15" s="15">
        <f t="shared" si="3"/>
        <v>0.91009499999999988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>
        <v>100242</v>
      </c>
      <c r="B16" s="1" t="s">
        <v>23</v>
      </c>
      <c r="C16" s="1">
        <v>61301</v>
      </c>
      <c r="D16" s="1" t="s">
        <v>78</v>
      </c>
      <c r="E16" s="1">
        <v>2510</v>
      </c>
      <c r="F16" s="1" t="s">
        <v>22</v>
      </c>
      <c r="G16" s="20">
        <v>0</v>
      </c>
      <c r="H16" s="20">
        <v>962415.44</v>
      </c>
      <c r="I16" s="20">
        <v>962415.44</v>
      </c>
      <c r="J16" s="15">
        <v>1</v>
      </c>
      <c r="K16" s="15">
        <v>1</v>
      </c>
      <c r="L16" s="15">
        <v>0.91009499999999988</v>
      </c>
      <c r="M16" s="1" t="s">
        <v>97</v>
      </c>
      <c r="N16" s="15">
        <f t="shared" si="0"/>
        <v>0</v>
      </c>
      <c r="O16" s="15">
        <f t="shared" si="1"/>
        <v>1</v>
      </c>
      <c r="P16" s="15">
        <f t="shared" si="2"/>
        <v>0.91009499999999988</v>
      </c>
      <c r="Q16" s="15">
        <f t="shared" si="3"/>
        <v>0.91009499999999988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>
        <v>100242</v>
      </c>
      <c r="B17" s="1" t="s">
        <v>23</v>
      </c>
      <c r="C17" s="1">
        <v>61401</v>
      </c>
      <c r="D17" s="1" t="s">
        <v>79</v>
      </c>
      <c r="E17" s="1">
        <v>1810</v>
      </c>
      <c r="F17" s="1" t="s">
        <v>25</v>
      </c>
      <c r="G17" s="20">
        <v>0</v>
      </c>
      <c r="H17" s="20">
        <v>36597929.090000004</v>
      </c>
      <c r="I17" s="20">
        <v>9543822.1199999992</v>
      </c>
      <c r="J17" s="15">
        <v>1</v>
      </c>
      <c r="K17" s="15">
        <v>1</v>
      </c>
      <c r="L17" s="15">
        <v>0.91009499999999988</v>
      </c>
      <c r="M17" s="1" t="s">
        <v>97</v>
      </c>
      <c r="N17" s="15">
        <f t="shared" si="0"/>
        <v>0</v>
      </c>
      <c r="O17" s="15">
        <f t="shared" si="1"/>
        <v>0.26077492244247635</v>
      </c>
      <c r="P17" s="15">
        <f t="shared" si="2"/>
        <v>0.91009499999999988</v>
      </c>
      <c r="Q17" s="15">
        <f t="shared" si="3"/>
        <v>0.91009499999999988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>
        <v>100242</v>
      </c>
      <c r="B18" s="1" t="s">
        <v>23</v>
      </c>
      <c r="C18" s="1">
        <v>61401</v>
      </c>
      <c r="D18" s="1" t="s">
        <v>79</v>
      </c>
      <c r="E18" s="1">
        <v>2510</v>
      </c>
      <c r="F18" s="1" t="s">
        <v>22</v>
      </c>
      <c r="G18" s="20">
        <v>0</v>
      </c>
      <c r="H18" s="20">
        <v>48381756.32</v>
      </c>
      <c r="I18" s="20">
        <v>25363464.390000001</v>
      </c>
      <c r="J18" s="15">
        <v>1</v>
      </c>
      <c r="K18" s="15">
        <v>1</v>
      </c>
      <c r="L18" s="15">
        <v>0.91009499999999988</v>
      </c>
      <c r="M18" s="1" t="s">
        <v>97</v>
      </c>
      <c r="N18" s="15">
        <f t="shared" si="0"/>
        <v>0</v>
      </c>
      <c r="O18" s="15">
        <f t="shared" si="1"/>
        <v>0.52423612367943906</v>
      </c>
      <c r="P18" s="15">
        <f t="shared" si="2"/>
        <v>0.91009499999999988</v>
      </c>
      <c r="Q18" s="15">
        <f t="shared" si="3"/>
        <v>0.91009499999999988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>
        <v>100242</v>
      </c>
      <c r="B19" s="1" t="s">
        <v>23</v>
      </c>
      <c r="C19" s="1">
        <v>61501</v>
      </c>
      <c r="D19" s="1" t="s">
        <v>80</v>
      </c>
      <c r="E19" s="1">
        <v>1810</v>
      </c>
      <c r="F19" s="1" t="s">
        <v>25</v>
      </c>
      <c r="G19" s="20">
        <v>0</v>
      </c>
      <c r="H19" s="20">
        <v>11621409.58</v>
      </c>
      <c r="I19" s="20">
        <v>3433023.95</v>
      </c>
      <c r="J19" s="15">
        <v>1</v>
      </c>
      <c r="K19" s="15">
        <v>1</v>
      </c>
      <c r="L19" s="15">
        <v>0.91009499999999988</v>
      </c>
      <c r="M19" s="1" t="s">
        <v>97</v>
      </c>
      <c r="N19" s="15">
        <f t="shared" si="0"/>
        <v>0</v>
      </c>
      <c r="O19" s="15">
        <f t="shared" si="1"/>
        <v>0.29540512502959215</v>
      </c>
      <c r="P19" s="15">
        <f t="shared" si="2"/>
        <v>0.91009499999999988</v>
      </c>
      <c r="Q19" s="15">
        <f t="shared" si="3"/>
        <v>0.91009499999999988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>
        <v>100242</v>
      </c>
      <c r="B20" s="1" t="s">
        <v>23</v>
      </c>
      <c r="C20" s="1">
        <v>61501</v>
      </c>
      <c r="D20" s="1" t="s">
        <v>80</v>
      </c>
      <c r="E20" s="1">
        <v>2410</v>
      </c>
      <c r="F20" s="1" t="s">
        <v>29</v>
      </c>
      <c r="G20" s="20">
        <v>0</v>
      </c>
      <c r="H20" s="20">
        <v>1837838.73</v>
      </c>
      <c r="I20" s="20">
        <v>1837838.71</v>
      </c>
      <c r="J20" s="15">
        <v>1</v>
      </c>
      <c r="K20" s="15">
        <v>1</v>
      </c>
      <c r="L20" s="15">
        <v>0.91009499999999988</v>
      </c>
      <c r="M20" s="1" t="s">
        <v>97</v>
      </c>
      <c r="N20" s="15">
        <f t="shared" si="0"/>
        <v>0</v>
      </c>
      <c r="O20" s="15">
        <f t="shared" si="1"/>
        <v>0.99999998911765231</v>
      </c>
      <c r="P20" s="15">
        <f t="shared" si="2"/>
        <v>0.91009499999999988</v>
      </c>
      <c r="Q20" s="15">
        <f t="shared" si="3"/>
        <v>0.91009499999999988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>
        <v>100242</v>
      </c>
      <c r="B21" s="1" t="s">
        <v>23</v>
      </c>
      <c r="C21" s="1">
        <v>61501</v>
      </c>
      <c r="D21" s="1" t="s">
        <v>80</v>
      </c>
      <c r="E21" s="1">
        <v>2510</v>
      </c>
      <c r="F21" s="1" t="s">
        <v>22</v>
      </c>
      <c r="G21" s="20">
        <v>0</v>
      </c>
      <c r="H21" s="20">
        <v>1398787.6</v>
      </c>
      <c r="I21" s="20">
        <v>1398787.6</v>
      </c>
      <c r="J21" s="15">
        <v>1</v>
      </c>
      <c r="K21" s="15">
        <v>1</v>
      </c>
      <c r="L21" s="15">
        <v>0.91009499999999988</v>
      </c>
      <c r="M21" s="1" t="s">
        <v>97</v>
      </c>
      <c r="N21" s="15">
        <f t="shared" si="0"/>
        <v>0</v>
      </c>
      <c r="O21" s="15">
        <f t="shared" si="1"/>
        <v>1</v>
      </c>
      <c r="P21" s="15">
        <f t="shared" si="2"/>
        <v>0.91009499999999988</v>
      </c>
      <c r="Q21" s="15">
        <f t="shared" si="3"/>
        <v>0.91009499999999988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>
        <v>100242</v>
      </c>
      <c r="B22" s="1" t="s">
        <v>23</v>
      </c>
      <c r="C22" s="1">
        <v>62201</v>
      </c>
      <c r="D22" s="1" t="s">
        <v>77</v>
      </c>
      <c r="E22" s="1">
        <v>1810</v>
      </c>
      <c r="F22" s="1" t="s">
        <v>25</v>
      </c>
      <c r="G22" s="20">
        <v>0</v>
      </c>
      <c r="H22" s="20">
        <v>386869.49000000005</v>
      </c>
      <c r="I22" s="20">
        <v>386869.48000000004</v>
      </c>
      <c r="J22" s="15">
        <v>1</v>
      </c>
      <c r="K22" s="15">
        <v>1</v>
      </c>
      <c r="L22" s="15">
        <v>0.91009499999999988</v>
      </c>
      <c r="M22" s="1" t="s">
        <v>97</v>
      </c>
      <c r="N22" s="15">
        <f t="shared" si="0"/>
        <v>0</v>
      </c>
      <c r="O22" s="15">
        <f t="shared" si="1"/>
        <v>0.99999997415148967</v>
      </c>
      <c r="P22" s="15">
        <f t="shared" si="2"/>
        <v>0.91009499999999988</v>
      </c>
      <c r="Q22" s="15">
        <f t="shared" si="3"/>
        <v>0.91009499999999988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>
        <v>100242</v>
      </c>
      <c r="B23" s="1" t="s">
        <v>23</v>
      </c>
      <c r="C23" s="1">
        <v>62201</v>
      </c>
      <c r="D23" s="1" t="s">
        <v>77</v>
      </c>
      <c r="E23" s="1">
        <v>1816</v>
      </c>
      <c r="F23" s="1" t="s">
        <v>26</v>
      </c>
      <c r="G23" s="20">
        <v>0</v>
      </c>
      <c r="H23" s="20">
        <v>87170093.900000006</v>
      </c>
      <c r="I23" s="20">
        <v>37342977.089999996</v>
      </c>
      <c r="J23" s="15">
        <v>1</v>
      </c>
      <c r="K23" s="15">
        <v>1</v>
      </c>
      <c r="L23" s="15">
        <v>0.91009499999999988</v>
      </c>
      <c r="M23" s="1" t="s">
        <v>97</v>
      </c>
      <c r="N23" s="15">
        <f t="shared" si="0"/>
        <v>0</v>
      </c>
      <c r="O23" s="15">
        <f t="shared" si="1"/>
        <v>0.42839207140053331</v>
      </c>
      <c r="P23" s="15">
        <f t="shared" si="2"/>
        <v>0.91009499999999988</v>
      </c>
      <c r="Q23" s="15">
        <f t="shared" si="3"/>
        <v>0.91009499999999988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>
        <v>100242</v>
      </c>
      <c r="B24" s="1" t="s">
        <v>23</v>
      </c>
      <c r="C24" s="1">
        <v>62201</v>
      </c>
      <c r="D24" s="1" t="s">
        <v>77</v>
      </c>
      <c r="E24" s="1">
        <v>2310</v>
      </c>
      <c r="F24" s="1" t="s">
        <v>28</v>
      </c>
      <c r="G24" s="20">
        <v>0</v>
      </c>
      <c r="H24" s="20">
        <v>791946.52</v>
      </c>
      <c r="I24" s="20">
        <v>791946.52</v>
      </c>
      <c r="J24" s="15">
        <v>1</v>
      </c>
      <c r="K24" s="15">
        <v>1</v>
      </c>
      <c r="L24" s="15">
        <v>0.91009499999999988</v>
      </c>
      <c r="M24" s="1" t="s">
        <v>97</v>
      </c>
      <c r="N24" s="15">
        <f t="shared" si="0"/>
        <v>0</v>
      </c>
      <c r="O24" s="15">
        <f t="shared" si="1"/>
        <v>1</v>
      </c>
      <c r="P24" s="15">
        <f t="shared" si="2"/>
        <v>0.91009499999999988</v>
      </c>
      <c r="Q24" s="15">
        <f t="shared" si="3"/>
        <v>0.91009499999999988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>
        <v>100242</v>
      </c>
      <c r="B25" s="1" t="s">
        <v>23</v>
      </c>
      <c r="C25" s="1">
        <v>62201</v>
      </c>
      <c r="D25" s="1" t="s">
        <v>77</v>
      </c>
      <c r="E25" s="1">
        <v>2510</v>
      </c>
      <c r="F25" s="1" t="s">
        <v>22</v>
      </c>
      <c r="G25" s="20">
        <v>0</v>
      </c>
      <c r="H25" s="20">
        <v>18665271.690000001</v>
      </c>
      <c r="I25" s="20">
        <v>6235667.6900000004</v>
      </c>
      <c r="J25" s="15">
        <v>1</v>
      </c>
      <c r="K25" s="15">
        <v>1</v>
      </c>
      <c r="L25" s="15">
        <v>0.91009499999999988</v>
      </c>
      <c r="M25" s="1" t="s">
        <v>97</v>
      </c>
      <c r="N25" s="15">
        <f t="shared" si="0"/>
        <v>0</v>
      </c>
      <c r="O25" s="15">
        <f t="shared" si="1"/>
        <v>0.33407859224148267</v>
      </c>
      <c r="P25" s="15">
        <f t="shared" si="2"/>
        <v>0.91009499999999988</v>
      </c>
      <c r="Q25" s="15">
        <f t="shared" si="3"/>
        <v>0.91009499999999988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>
        <v>100242</v>
      </c>
      <c r="B26" s="1" t="s">
        <v>23</v>
      </c>
      <c r="C26" s="1">
        <v>62201</v>
      </c>
      <c r="D26" s="1" t="s">
        <v>77</v>
      </c>
      <c r="E26" s="1">
        <v>5011</v>
      </c>
      <c r="F26" s="1" t="s">
        <v>30</v>
      </c>
      <c r="G26" s="20">
        <v>0</v>
      </c>
      <c r="H26" s="20">
        <v>31455737.219999999</v>
      </c>
      <c r="I26" s="20">
        <v>22091012.41</v>
      </c>
      <c r="J26" s="15">
        <v>1</v>
      </c>
      <c r="K26" s="15">
        <v>1</v>
      </c>
      <c r="L26" s="15">
        <v>0.91009499999999988</v>
      </c>
      <c r="M26" s="1" t="s">
        <v>97</v>
      </c>
      <c r="N26" s="15">
        <f t="shared" si="0"/>
        <v>0</v>
      </c>
      <c r="O26" s="15">
        <f t="shared" si="1"/>
        <v>0.70228881477157767</v>
      </c>
      <c r="P26" s="15">
        <f t="shared" si="2"/>
        <v>0.91009499999999988</v>
      </c>
      <c r="Q26" s="15">
        <f t="shared" si="3"/>
        <v>0.91009499999999988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>
        <v>100246</v>
      </c>
      <c r="B27" s="1" t="s">
        <v>31</v>
      </c>
      <c r="C27" s="1">
        <v>61401</v>
      </c>
      <c r="D27" s="1" t="s">
        <v>79</v>
      </c>
      <c r="E27" s="1">
        <v>2410</v>
      </c>
      <c r="F27" s="1" t="s">
        <v>29</v>
      </c>
      <c r="G27" s="20">
        <v>0</v>
      </c>
      <c r="H27" s="20">
        <v>1763207.05</v>
      </c>
      <c r="I27" s="20">
        <v>1763207.05</v>
      </c>
      <c r="J27" s="15">
        <v>1</v>
      </c>
      <c r="K27" s="15">
        <v>1</v>
      </c>
      <c r="L27" s="15">
        <v>0.92169047619047617</v>
      </c>
      <c r="M27" s="1" t="s">
        <v>97</v>
      </c>
      <c r="N27" s="15">
        <f t="shared" si="0"/>
        <v>0</v>
      </c>
      <c r="O27" s="15">
        <f t="shared" si="1"/>
        <v>1</v>
      </c>
      <c r="P27" s="15">
        <f t="shared" si="2"/>
        <v>0.92169047619047617</v>
      </c>
      <c r="Q27" s="15">
        <f t="shared" si="3"/>
        <v>0.92169047619047617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>
        <v>100246</v>
      </c>
      <c r="B28" s="1" t="s">
        <v>31</v>
      </c>
      <c r="C28" s="1">
        <v>61401</v>
      </c>
      <c r="D28" s="1" t="s">
        <v>79</v>
      </c>
      <c r="E28" s="1">
        <v>2510</v>
      </c>
      <c r="F28" s="1" t="s">
        <v>22</v>
      </c>
      <c r="G28" s="20">
        <v>27500000</v>
      </c>
      <c r="H28" s="20">
        <v>95249198.739999995</v>
      </c>
      <c r="I28" s="20">
        <v>81287107.960000008</v>
      </c>
      <c r="J28" s="15">
        <v>1</v>
      </c>
      <c r="K28" s="15">
        <v>1</v>
      </c>
      <c r="L28" s="15">
        <v>0.92169047619047617</v>
      </c>
      <c r="M28" s="1" t="s">
        <v>97</v>
      </c>
      <c r="N28" s="15">
        <f t="shared" si="0"/>
        <v>2.955894834909091</v>
      </c>
      <c r="O28" s="15">
        <f t="shared" si="1"/>
        <v>0.8534151366657472</v>
      </c>
      <c r="P28" s="15">
        <f t="shared" si="2"/>
        <v>0.92169047619047617</v>
      </c>
      <c r="Q28" s="15">
        <f t="shared" si="3"/>
        <v>0.92169047619047617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>
        <v>100246</v>
      </c>
      <c r="B29" s="1" t="s">
        <v>31</v>
      </c>
      <c r="C29" s="1">
        <v>62201</v>
      </c>
      <c r="D29" s="1" t="s">
        <v>77</v>
      </c>
      <c r="E29" s="1">
        <v>2510</v>
      </c>
      <c r="F29" s="1" t="s">
        <v>22</v>
      </c>
      <c r="G29" s="20">
        <v>0</v>
      </c>
      <c r="H29" s="20">
        <v>48264.36</v>
      </c>
      <c r="I29" s="20">
        <v>48264.36</v>
      </c>
      <c r="J29" s="15">
        <v>1</v>
      </c>
      <c r="K29" s="15">
        <v>1</v>
      </c>
      <c r="L29" s="15">
        <v>0.92169047619047617</v>
      </c>
      <c r="M29" s="1" t="s">
        <v>97</v>
      </c>
      <c r="N29" s="15">
        <f t="shared" si="0"/>
        <v>0</v>
      </c>
      <c r="O29" s="15">
        <f t="shared" si="1"/>
        <v>1</v>
      </c>
      <c r="P29" s="15">
        <f t="shared" si="2"/>
        <v>0.92169047619047617</v>
      </c>
      <c r="Q29" s="15">
        <f t="shared" si="3"/>
        <v>0.92169047619047617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21">
        <v>100246</v>
      </c>
      <c r="B30" s="1" t="s">
        <v>31</v>
      </c>
      <c r="C30" s="1">
        <v>62401</v>
      </c>
      <c r="D30" s="1" t="s">
        <v>79</v>
      </c>
      <c r="E30" s="1">
        <v>2510</v>
      </c>
      <c r="F30" s="1" t="s">
        <v>22</v>
      </c>
      <c r="G30" s="20">
        <v>0</v>
      </c>
      <c r="H30" s="20">
        <v>16109625.520000001</v>
      </c>
      <c r="I30" s="20">
        <v>15857399.5</v>
      </c>
      <c r="J30" s="15">
        <v>1</v>
      </c>
      <c r="K30" s="15">
        <v>1</v>
      </c>
      <c r="L30" s="15">
        <v>0.92169047619047617</v>
      </c>
      <c r="M30" s="1" t="s">
        <v>97</v>
      </c>
      <c r="N30" s="15">
        <f t="shared" si="0"/>
        <v>0</v>
      </c>
      <c r="O30" s="15">
        <f t="shared" si="1"/>
        <v>0.98434314815779766</v>
      </c>
      <c r="P30" s="15">
        <f t="shared" si="2"/>
        <v>0.92169047619047617</v>
      </c>
      <c r="Q30" s="15">
        <f t="shared" si="3"/>
        <v>0.92169047619047617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>
        <v>100248</v>
      </c>
      <c r="B31" s="1" t="s">
        <v>32</v>
      </c>
      <c r="C31" s="1">
        <v>51501</v>
      </c>
      <c r="D31" s="1" t="s">
        <v>73</v>
      </c>
      <c r="E31" s="1">
        <v>2410</v>
      </c>
      <c r="F31" s="1" t="s">
        <v>29</v>
      </c>
      <c r="G31" s="20">
        <v>2203599.5</v>
      </c>
      <c r="H31" s="20">
        <v>1624015.6400000001</v>
      </c>
      <c r="I31" s="20">
        <v>588870.74</v>
      </c>
      <c r="J31" s="15">
        <v>0.98666666666666669</v>
      </c>
      <c r="K31" s="15">
        <v>0.98666666666666669</v>
      </c>
      <c r="L31" s="15">
        <v>0.90587333333333331</v>
      </c>
      <c r="M31" s="1" t="s">
        <v>97</v>
      </c>
      <c r="N31" s="15">
        <f t="shared" si="0"/>
        <v>0.26723129134854134</v>
      </c>
      <c r="O31" s="15">
        <f t="shared" si="1"/>
        <v>0.36260164341767048</v>
      </c>
      <c r="P31" s="15">
        <f t="shared" si="2"/>
        <v>0.91811486486486482</v>
      </c>
      <c r="Q31" s="15">
        <f t="shared" si="3"/>
        <v>0.91811486486486482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>
        <v>100248</v>
      </c>
      <c r="B32" s="1" t="s">
        <v>32</v>
      </c>
      <c r="C32" s="1">
        <v>56501</v>
      </c>
      <c r="D32" s="1" t="s">
        <v>75</v>
      </c>
      <c r="E32" s="1">
        <v>2410</v>
      </c>
      <c r="F32" s="1" t="s">
        <v>29</v>
      </c>
      <c r="G32" s="20">
        <v>4588913.72</v>
      </c>
      <c r="H32" s="20">
        <v>4971021.28</v>
      </c>
      <c r="I32" s="20">
        <v>3007376.7600000002</v>
      </c>
      <c r="J32" s="15">
        <v>0.98666666666666669</v>
      </c>
      <c r="K32" s="15">
        <v>0.98666666666666669</v>
      </c>
      <c r="L32" s="15">
        <v>0.90587333333333331</v>
      </c>
      <c r="M32" s="1" t="s">
        <v>97</v>
      </c>
      <c r="N32" s="15">
        <f t="shared" si="0"/>
        <v>0.65535700679942188</v>
      </c>
      <c r="O32" s="15">
        <f t="shared" si="1"/>
        <v>0.60498167088916588</v>
      </c>
      <c r="P32" s="15">
        <f t="shared" si="2"/>
        <v>0.91811486486486482</v>
      </c>
      <c r="Q32" s="15">
        <f t="shared" si="3"/>
        <v>0.91811486486486482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>
        <v>100248</v>
      </c>
      <c r="B33" s="1" t="s">
        <v>32</v>
      </c>
      <c r="C33" s="1">
        <v>59701</v>
      </c>
      <c r="D33" s="1" t="s">
        <v>76</v>
      </c>
      <c r="E33" s="1">
        <v>2410</v>
      </c>
      <c r="F33" s="1" t="s">
        <v>29</v>
      </c>
      <c r="G33" s="20">
        <v>4812986.67</v>
      </c>
      <c r="H33" s="20">
        <v>7936801.709999999</v>
      </c>
      <c r="I33" s="20">
        <v>3913841.29</v>
      </c>
      <c r="J33" s="15">
        <v>0.98666666666666669</v>
      </c>
      <c r="K33" s="15">
        <v>0.98666666666666669</v>
      </c>
      <c r="L33" s="15">
        <v>0.90587333333333331</v>
      </c>
      <c r="M33" s="1" t="s">
        <v>97</v>
      </c>
      <c r="N33" s="15">
        <f t="shared" si="0"/>
        <v>0.81318348841385846</v>
      </c>
      <c r="O33" s="15">
        <f t="shared" si="1"/>
        <v>0.49312574926355324</v>
      </c>
      <c r="P33" s="15">
        <f t="shared" si="2"/>
        <v>0.91811486486486482</v>
      </c>
      <c r="Q33" s="15">
        <f t="shared" si="3"/>
        <v>0.91811486486486482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>
        <v>100248</v>
      </c>
      <c r="B34" s="1" t="s">
        <v>32</v>
      </c>
      <c r="C34" s="1">
        <v>61201</v>
      </c>
      <c r="D34" s="1" t="s">
        <v>77</v>
      </c>
      <c r="E34" s="1">
        <v>2410</v>
      </c>
      <c r="F34" s="1" t="s">
        <v>29</v>
      </c>
      <c r="G34" s="20">
        <v>0</v>
      </c>
      <c r="H34" s="20">
        <v>14976861.210000001</v>
      </c>
      <c r="I34" s="20">
        <v>8016416.3700000001</v>
      </c>
      <c r="J34" s="15">
        <v>0.98666666666666669</v>
      </c>
      <c r="K34" s="15">
        <v>0.98666666666666669</v>
      </c>
      <c r="L34" s="15">
        <v>0.90587333333333331</v>
      </c>
      <c r="M34" s="1" t="s">
        <v>97</v>
      </c>
      <c r="N34" s="15">
        <f t="shared" si="0"/>
        <v>0</v>
      </c>
      <c r="O34" s="15">
        <f t="shared" si="1"/>
        <v>0.53525343245135137</v>
      </c>
      <c r="P34" s="15">
        <f t="shared" si="2"/>
        <v>0.91811486486486482</v>
      </c>
      <c r="Q34" s="15">
        <f t="shared" si="3"/>
        <v>0.91811486486486482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>
        <v>100248</v>
      </c>
      <c r="B35" s="1" t="s">
        <v>32</v>
      </c>
      <c r="C35" s="1">
        <v>62201</v>
      </c>
      <c r="D35" s="1" t="s">
        <v>77</v>
      </c>
      <c r="E35" s="1">
        <v>2510</v>
      </c>
      <c r="F35" s="1" t="s">
        <v>22</v>
      </c>
      <c r="G35" s="20">
        <v>0</v>
      </c>
      <c r="H35" s="20">
        <v>121073848.06999999</v>
      </c>
      <c r="I35" s="20">
        <v>55120104.240000002</v>
      </c>
      <c r="J35" s="15">
        <v>0.98666666666666669</v>
      </c>
      <c r="K35" s="15">
        <v>0.98666666666666669</v>
      </c>
      <c r="L35" s="15">
        <v>0.90587333333333331</v>
      </c>
      <c r="M35" s="1" t="s">
        <v>97</v>
      </c>
      <c r="N35" s="15">
        <f t="shared" si="0"/>
        <v>0</v>
      </c>
      <c r="O35" s="15">
        <f t="shared" si="1"/>
        <v>0.45526019961083414</v>
      </c>
      <c r="P35" s="15">
        <f t="shared" si="2"/>
        <v>0.91811486486486482</v>
      </c>
      <c r="Q35" s="15">
        <f t="shared" si="3"/>
        <v>0.91811486486486482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>
        <v>100249</v>
      </c>
      <c r="B36" s="1" t="s">
        <v>33</v>
      </c>
      <c r="C36" s="1">
        <v>61401</v>
      </c>
      <c r="D36" s="1" t="s">
        <v>79</v>
      </c>
      <c r="E36" s="1">
        <v>2510</v>
      </c>
      <c r="F36" s="1" t="s">
        <v>22</v>
      </c>
      <c r="G36" s="20">
        <v>5000000</v>
      </c>
      <c r="H36" s="20">
        <v>4995283.8600000003</v>
      </c>
      <c r="I36" s="20">
        <v>4995283.8</v>
      </c>
      <c r="J36" s="15">
        <v>1</v>
      </c>
      <c r="K36" s="15">
        <v>1</v>
      </c>
      <c r="L36" s="15">
        <v>1</v>
      </c>
      <c r="M36" s="1" t="s">
        <v>97</v>
      </c>
      <c r="N36" s="15">
        <f t="shared" si="0"/>
        <v>0.99905675999999999</v>
      </c>
      <c r="O36" s="15">
        <f t="shared" si="1"/>
        <v>0.99999998798867051</v>
      </c>
      <c r="P36" s="15">
        <f t="shared" si="2"/>
        <v>1</v>
      </c>
      <c r="Q36" s="15">
        <f t="shared" si="3"/>
        <v>1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>
        <v>100250</v>
      </c>
      <c r="B37" s="1" t="s">
        <v>34</v>
      </c>
      <c r="C37" s="1">
        <v>61101</v>
      </c>
      <c r="D37" s="1" t="s">
        <v>81</v>
      </c>
      <c r="E37" s="1">
        <v>2510</v>
      </c>
      <c r="F37" s="1" t="s">
        <v>22</v>
      </c>
      <c r="G37" s="20">
        <v>2000000</v>
      </c>
      <c r="H37" s="20">
        <v>8782936.9100000001</v>
      </c>
      <c r="I37" s="20">
        <v>5952152.120000001</v>
      </c>
      <c r="J37" s="15">
        <v>1</v>
      </c>
      <c r="K37" s="15">
        <v>1</v>
      </c>
      <c r="L37" s="15">
        <v>0.97923593749999993</v>
      </c>
      <c r="M37" s="1" t="s">
        <v>97</v>
      </c>
      <c r="N37" s="15">
        <f t="shared" si="0"/>
        <v>2.9760760600000005</v>
      </c>
      <c r="O37" s="15">
        <f t="shared" si="1"/>
        <v>0.6776949647928191</v>
      </c>
      <c r="P37" s="15">
        <f t="shared" si="2"/>
        <v>0.97923593749999993</v>
      </c>
      <c r="Q37" s="15">
        <f t="shared" si="3"/>
        <v>0.97923593749999993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>
        <v>100250</v>
      </c>
      <c r="B38" s="1" t="s">
        <v>34</v>
      </c>
      <c r="C38" s="1">
        <v>61201</v>
      </c>
      <c r="D38" s="1" t="s">
        <v>77</v>
      </c>
      <c r="E38" s="1">
        <v>2510</v>
      </c>
      <c r="F38" s="1" t="s">
        <v>22</v>
      </c>
      <c r="G38" s="20">
        <v>5000000</v>
      </c>
      <c r="H38" s="20">
        <v>30657171.200000007</v>
      </c>
      <c r="I38" s="20">
        <v>19855332.920000002</v>
      </c>
      <c r="J38" s="15">
        <v>1</v>
      </c>
      <c r="K38" s="15">
        <v>1</v>
      </c>
      <c r="L38" s="15">
        <v>0.97923593749999993</v>
      </c>
      <c r="M38" s="1" t="s">
        <v>97</v>
      </c>
      <c r="N38" s="15">
        <f t="shared" si="0"/>
        <v>3.9710665840000003</v>
      </c>
      <c r="O38" s="15">
        <f t="shared" si="1"/>
        <v>0.64765704540932978</v>
      </c>
      <c r="P38" s="15">
        <f t="shared" si="2"/>
        <v>0.97923593749999993</v>
      </c>
      <c r="Q38" s="15">
        <f t="shared" si="3"/>
        <v>0.97923593749999993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>
        <v>100250</v>
      </c>
      <c r="B39" s="1" t="s">
        <v>34</v>
      </c>
      <c r="C39" s="1">
        <v>61301</v>
      </c>
      <c r="D39" s="1" t="s">
        <v>78</v>
      </c>
      <c r="E39" s="1">
        <v>1810</v>
      </c>
      <c r="F39" s="1" t="s">
        <v>25</v>
      </c>
      <c r="G39" s="20">
        <v>7441400</v>
      </c>
      <c r="H39" s="20">
        <v>7433878.0800000001</v>
      </c>
      <c r="I39" s="20">
        <v>7433878.0800000001</v>
      </c>
      <c r="J39" s="15">
        <v>1</v>
      </c>
      <c r="K39" s="15">
        <v>1</v>
      </c>
      <c r="L39" s="15">
        <v>0.97923593749999993</v>
      </c>
      <c r="M39" s="1" t="s">
        <v>97</v>
      </c>
      <c r="N39" s="15">
        <f t="shared" si="0"/>
        <v>0.99898917945547883</v>
      </c>
      <c r="O39" s="15">
        <f t="shared" si="1"/>
        <v>1</v>
      </c>
      <c r="P39" s="15">
        <f t="shared" si="2"/>
        <v>0.97923593749999993</v>
      </c>
      <c r="Q39" s="15">
        <f t="shared" si="3"/>
        <v>0.97923593749999993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>
        <v>100250</v>
      </c>
      <c r="B40" s="1" t="s">
        <v>34</v>
      </c>
      <c r="C40" s="1">
        <v>61301</v>
      </c>
      <c r="D40" s="1" t="s">
        <v>78</v>
      </c>
      <c r="E40" s="1">
        <v>1816</v>
      </c>
      <c r="F40" s="1" t="s">
        <v>26</v>
      </c>
      <c r="G40" s="20">
        <v>17693452.57</v>
      </c>
      <c r="H40" s="20">
        <v>16446895.35</v>
      </c>
      <c r="I40" s="20">
        <v>16446895.35</v>
      </c>
      <c r="J40" s="15">
        <v>1</v>
      </c>
      <c r="K40" s="15">
        <v>1</v>
      </c>
      <c r="L40" s="15">
        <v>0.97923593749999993</v>
      </c>
      <c r="M40" s="1" t="s">
        <v>97</v>
      </c>
      <c r="N40" s="15">
        <f t="shared" si="0"/>
        <v>0.92954697704881006</v>
      </c>
      <c r="O40" s="15">
        <f t="shared" si="1"/>
        <v>1</v>
      </c>
      <c r="P40" s="15">
        <f t="shared" si="2"/>
        <v>0.97923593749999993</v>
      </c>
      <c r="Q40" s="15">
        <f t="shared" si="3"/>
        <v>0.97923593749999993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>
        <v>100250</v>
      </c>
      <c r="B41" s="1" t="s">
        <v>34</v>
      </c>
      <c r="C41" s="1">
        <v>61301</v>
      </c>
      <c r="D41" s="1" t="s">
        <v>78</v>
      </c>
      <c r="E41" s="1">
        <v>2410</v>
      </c>
      <c r="F41" s="1" t="s">
        <v>29</v>
      </c>
      <c r="G41" s="20">
        <v>0</v>
      </c>
      <c r="H41" s="20">
        <v>180023886.30000001</v>
      </c>
      <c r="I41" s="20">
        <v>153336679.87</v>
      </c>
      <c r="J41" s="15">
        <v>1</v>
      </c>
      <c r="K41" s="15">
        <v>1</v>
      </c>
      <c r="L41" s="15">
        <v>0.97923593749999993</v>
      </c>
      <c r="M41" s="1" t="s">
        <v>97</v>
      </c>
      <c r="N41" s="15">
        <f t="shared" si="0"/>
        <v>0</v>
      </c>
      <c r="O41" s="15">
        <f t="shared" si="1"/>
        <v>0.85175741409377626</v>
      </c>
      <c r="P41" s="15">
        <f t="shared" si="2"/>
        <v>0.97923593749999993</v>
      </c>
      <c r="Q41" s="15">
        <f t="shared" si="3"/>
        <v>0.97923593749999993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>
        <v>100250</v>
      </c>
      <c r="B42" s="1" t="s">
        <v>34</v>
      </c>
      <c r="C42" s="1">
        <v>61301</v>
      </c>
      <c r="D42" s="1" t="s">
        <v>78</v>
      </c>
      <c r="E42" s="1">
        <v>2510</v>
      </c>
      <c r="F42" s="1" t="s">
        <v>22</v>
      </c>
      <c r="G42" s="20">
        <v>10000000</v>
      </c>
      <c r="H42" s="20">
        <v>46109893.900000006</v>
      </c>
      <c r="I42" s="20">
        <v>42168838.109999999</v>
      </c>
      <c r="J42" s="15">
        <v>1</v>
      </c>
      <c r="K42" s="15">
        <v>1</v>
      </c>
      <c r="L42" s="15">
        <v>0.97923593749999993</v>
      </c>
      <c r="M42" s="1" t="s">
        <v>97</v>
      </c>
      <c r="N42" s="15">
        <f t="shared" si="0"/>
        <v>4.2168838109999998</v>
      </c>
      <c r="O42" s="15">
        <f t="shared" si="1"/>
        <v>0.91452906401070666</v>
      </c>
      <c r="P42" s="15">
        <f t="shared" si="2"/>
        <v>0.97923593749999993</v>
      </c>
      <c r="Q42" s="15">
        <f t="shared" si="3"/>
        <v>0.97923593749999993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>
        <v>100250</v>
      </c>
      <c r="B43" s="1" t="s">
        <v>34</v>
      </c>
      <c r="C43" s="1">
        <v>61401</v>
      </c>
      <c r="D43" s="1" t="s">
        <v>79</v>
      </c>
      <c r="E43" s="1">
        <v>1810</v>
      </c>
      <c r="F43" s="1" t="s">
        <v>25</v>
      </c>
      <c r="G43" s="20">
        <v>0</v>
      </c>
      <c r="H43" s="20">
        <v>15300000</v>
      </c>
      <c r="I43" s="20">
        <v>5685320.8200000003</v>
      </c>
      <c r="J43" s="15">
        <v>1</v>
      </c>
      <c r="K43" s="15">
        <v>1</v>
      </c>
      <c r="L43" s="15">
        <v>0.97923593749999993</v>
      </c>
      <c r="M43" s="1" t="s">
        <v>97</v>
      </c>
      <c r="N43" s="15">
        <f t="shared" si="0"/>
        <v>0</v>
      </c>
      <c r="O43" s="15">
        <f t="shared" si="1"/>
        <v>0.37158959607843139</v>
      </c>
      <c r="P43" s="15">
        <f t="shared" si="2"/>
        <v>0.97923593749999993</v>
      </c>
      <c r="Q43" s="15">
        <f t="shared" si="3"/>
        <v>0.97923593749999993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>
        <v>100250</v>
      </c>
      <c r="B44" s="1" t="s">
        <v>34</v>
      </c>
      <c r="C44" s="1">
        <v>61401</v>
      </c>
      <c r="D44" s="1" t="s">
        <v>79</v>
      </c>
      <c r="E44" s="1">
        <v>2510</v>
      </c>
      <c r="F44" s="1" t="s">
        <v>22</v>
      </c>
      <c r="G44" s="20">
        <v>71322348.25</v>
      </c>
      <c r="H44" s="20">
        <v>868558184.8299998</v>
      </c>
      <c r="I44" s="20">
        <v>589062856.06999993</v>
      </c>
      <c r="J44" s="15">
        <v>1</v>
      </c>
      <c r="K44" s="15">
        <v>1</v>
      </c>
      <c r="L44" s="15">
        <v>0.97923593749999993</v>
      </c>
      <c r="M44" s="1" t="s">
        <v>97</v>
      </c>
      <c r="N44" s="15">
        <f t="shared" si="0"/>
        <v>8.2591623877162501</v>
      </c>
      <c r="O44" s="15">
        <f t="shared" si="1"/>
        <v>0.67820770831293864</v>
      </c>
      <c r="P44" s="15">
        <f t="shared" si="2"/>
        <v>0.97923593749999993</v>
      </c>
      <c r="Q44" s="15">
        <f t="shared" si="3"/>
        <v>0.97923593749999993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>
        <v>100250</v>
      </c>
      <c r="B45" s="1" t="s">
        <v>34</v>
      </c>
      <c r="C45" s="1">
        <v>61401</v>
      </c>
      <c r="D45" s="1" t="s">
        <v>79</v>
      </c>
      <c r="E45" s="1">
        <v>5017</v>
      </c>
      <c r="F45" s="1" t="s">
        <v>71</v>
      </c>
      <c r="G45" s="20">
        <v>0</v>
      </c>
      <c r="H45" s="20">
        <v>9379858.7699999996</v>
      </c>
      <c r="I45" s="20">
        <v>5189501.74</v>
      </c>
      <c r="J45" s="15">
        <v>1</v>
      </c>
      <c r="K45" s="15">
        <v>1</v>
      </c>
      <c r="L45" s="15">
        <v>0.97923593749999993</v>
      </c>
      <c r="M45" s="1" t="s">
        <v>97</v>
      </c>
      <c r="N45" s="15">
        <f t="shared" si="0"/>
        <v>0</v>
      </c>
      <c r="O45" s="15">
        <f t="shared" si="1"/>
        <v>0.55326011481087578</v>
      </c>
      <c r="P45" s="15">
        <f t="shared" si="2"/>
        <v>0.97923593749999993</v>
      </c>
      <c r="Q45" s="15">
        <f t="shared" si="3"/>
        <v>0.97923593749999993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>
        <v>100250</v>
      </c>
      <c r="B46" s="1" t="s">
        <v>34</v>
      </c>
      <c r="C46" s="1">
        <v>61401</v>
      </c>
      <c r="D46" s="1" t="s">
        <v>79</v>
      </c>
      <c r="E46" s="1">
        <v>5051</v>
      </c>
      <c r="F46" s="1" t="s">
        <v>36</v>
      </c>
      <c r="G46" s="20">
        <v>123223664.86</v>
      </c>
      <c r="H46" s="20">
        <v>217044156.98000002</v>
      </c>
      <c r="I46" s="20">
        <v>166586483.19999999</v>
      </c>
      <c r="J46" s="15">
        <v>1</v>
      </c>
      <c r="K46" s="15">
        <v>1</v>
      </c>
      <c r="L46" s="15">
        <v>0.97923593749999993</v>
      </c>
      <c r="M46" s="1" t="s">
        <v>97</v>
      </c>
      <c r="N46" s="15">
        <f t="shared" si="0"/>
        <v>1.3519033327670171</v>
      </c>
      <c r="O46" s="15">
        <f t="shared" si="1"/>
        <v>0.76752346397120674</v>
      </c>
      <c r="P46" s="15">
        <f t="shared" si="2"/>
        <v>0.97923593749999993</v>
      </c>
      <c r="Q46" s="15">
        <f t="shared" si="3"/>
        <v>0.97923593749999993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>
        <v>100250</v>
      </c>
      <c r="B47" s="1" t="s">
        <v>34</v>
      </c>
      <c r="C47" s="1">
        <v>61501</v>
      </c>
      <c r="D47" s="1" t="s">
        <v>80</v>
      </c>
      <c r="E47" s="1">
        <v>2510</v>
      </c>
      <c r="F47" s="1" t="s">
        <v>22</v>
      </c>
      <c r="G47" s="20">
        <v>22000000</v>
      </c>
      <c r="H47" s="20">
        <v>129462733.23999999</v>
      </c>
      <c r="I47" s="20">
        <v>101724069.02000001</v>
      </c>
      <c r="J47" s="15">
        <v>1</v>
      </c>
      <c r="K47" s="15">
        <v>1</v>
      </c>
      <c r="L47" s="15">
        <v>0.97923593749999993</v>
      </c>
      <c r="M47" s="1" t="s">
        <v>97</v>
      </c>
      <c r="N47" s="15">
        <f t="shared" si="0"/>
        <v>4.6238213190909097</v>
      </c>
      <c r="O47" s="15">
        <f t="shared" si="1"/>
        <v>0.78574016223975729</v>
      </c>
      <c r="P47" s="15">
        <f t="shared" si="2"/>
        <v>0.97923593749999993</v>
      </c>
      <c r="Q47" s="15">
        <f t="shared" si="3"/>
        <v>0.97923593749999993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>
        <v>100250</v>
      </c>
      <c r="B48" s="1" t="s">
        <v>34</v>
      </c>
      <c r="C48" s="1">
        <v>61901</v>
      </c>
      <c r="D48" s="1" t="s">
        <v>82</v>
      </c>
      <c r="E48" s="1">
        <v>2510</v>
      </c>
      <c r="F48" s="1" t="s">
        <v>22</v>
      </c>
      <c r="G48" s="20">
        <v>0</v>
      </c>
      <c r="H48" s="20">
        <v>2948124.8499999996</v>
      </c>
      <c r="I48" s="20">
        <v>272376.72000000003</v>
      </c>
      <c r="J48" s="15">
        <v>1</v>
      </c>
      <c r="K48" s="15">
        <v>1</v>
      </c>
      <c r="L48" s="15">
        <v>0.97923593749999993</v>
      </c>
      <c r="M48" s="1" t="s">
        <v>97</v>
      </c>
      <c r="N48" s="15">
        <f t="shared" si="0"/>
        <v>0</v>
      </c>
      <c r="O48" s="15">
        <f t="shared" si="1"/>
        <v>9.2389818565519727E-2</v>
      </c>
      <c r="P48" s="15">
        <f t="shared" si="2"/>
        <v>0.97923593749999993</v>
      </c>
      <c r="Q48" s="15">
        <f t="shared" si="3"/>
        <v>0.97923593749999993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>
        <v>100250</v>
      </c>
      <c r="B49" s="1" t="s">
        <v>34</v>
      </c>
      <c r="C49" s="1">
        <v>62201</v>
      </c>
      <c r="D49" s="1" t="s">
        <v>77</v>
      </c>
      <c r="E49" s="1">
        <v>2510</v>
      </c>
      <c r="F49" s="1" t="s">
        <v>22</v>
      </c>
      <c r="G49" s="20">
        <v>17261181.359999999</v>
      </c>
      <c r="H49" s="20">
        <v>161510651.92999995</v>
      </c>
      <c r="I49" s="20">
        <v>67689860.480000004</v>
      </c>
      <c r="J49" s="15">
        <v>1</v>
      </c>
      <c r="K49" s="15">
        <v>1</v>
      </c>
      <c r="L49" s="15">
        <v>0.97923593749999993</v>
      </c>
      <c r="M49" s="1" t="s">
        <v>97</v>
      </c>
      <c r="N49" s="15">
        <f t="shared" si="0"/>
        <v>3.9215079818847349</v>
      </c>
      <c r="O49" s="15">
        <f t="shared" si="1"/>
        <v>0.41910462047628505</v>
      </c>
      <c r="P49" s="15">
        <f t="shared" si="2"/>
        <v>0.97923593749999993</v>
      </c>
      <c r="Q49" s="15">
        <f t="shared" si="3"/>
        <v>0.97923593749999993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>
        <v>100250</v>
      </c>
      <c r="B50" s="1" t="s">
        <v>34</v>
      </c>
      <c r="C50" s="1">
        <v>62201</v>
      </c>
      <c r="D50" s="1" t="s">
        <v>77</v>
      </c>
      <c r="E50" s="1">
        <v>2610</v>
      </c>
      <c r="F50" s="1" t="s">
        <v>35</v>
      </c>
      <c r="G50" s="20">
        <v>0</v>
      </c>
      <c r="H50" s="20">
        <v>292333.57</v>
      </c>
      <c r="I50" s="20">
        <v>0</v>
      </c>
      <c r="J50" s="15">
        <v>1</v>
      </c>
      <c r="K50" s="15">
        <v>1</v>
      </c>
      <c r="L50" s="15">
        <v>0.97923593749999993</v>
      </c>
      <c r="M50" s="1" t="s">
        <v>97</v>
      </c>
      <c r="N50" s="15">
        <f t="shared" si="0"/>
        <v>0</v>
      </c>
      <c r="O50" s="15">
        <f t="shared" si="1"/>
        <v>0</v>
      </c>
      <c r="P50" s="15">
        <f t="shared" si="2"/>
        <v>0.97923593749999993</v>
      </c>
      <c r="Q50" s="15">
        <f t="shared" si="3"/>
        <v>0.97923593749999993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>
        <v>100250</v>
      </c>
      <c r="B51" s="1" t="s">
        <v>34</v>
      </c>
      <c r="C51" s="1">
        <v>62301</v>
      </c>
      <c r="D51" s="1" t="s">
        <v>78</v>
      </c>
      <c r="E51" s="1">
        <v>2510</v>
      </c>
      <c r="F51" s="1" t="s">
        <v>22</v>
      </c>
      <c r="G51" s="20">
        <v>0</v>
      </c>
      <c r="H51" s="20">
        <v>390288.12</v>
      </c>
      <c r="I51" s="20">
        <v>282739.34999999998</v>
      </c>
      <c r="J51" s="15">
        <v>1</v>
      </c>
      <c r="K51" s="15">
        <v>1</v>
      </c>
      <c r="L51" s="15">
        <v>0.97923593749999993</v>
      </c>
      <c r="M51" s="1" t="s">
        <v>97</v>
      </c>
      <c r="N51" s="15">
        <f t="shared" si="0"/>
        <v>0</v>
      </c>
      <c r="O51" s="15">
        <f t="shared" si="1"/>
        <v>0.72443750017294906</v>
      </c>
      <c r="P51" s="15">
        <f t="shared" si="2"/>
        <v>0.97923593749999993</v>
      </c>
      <c r="Q51" s="15">
        <f t="shared" si="3"/>
        <v>0.97923593749999993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>
        <v>100250</v>
      </c>
      <c r="B52" s="1" t="s">
        <v>34</v>
      </c>
      <c r="C52" s="1">
        <v>62401</v>
      </c>
      <c r="D52" s="1" t="s">
        <v>79</v>
      </c>
      <c r="E52" s="1">
        <v>2510</v>
      </c>
      <c r="F52" s="1" t="s">
        <v>22</v>
      </c>
      <c r="G52" s="20">
        <v>0</v>
      </c>
      <c r="H52" s="20">
        <v>1874320.2099999997</v>
      </c>
      <c r="I52" s="20">
        <v>1867622.55</v>
      </c>
      <c r="J52" s="15">
        <v>1</v>
      </c>
      <c r="K52" s="15">
        <v>1</v>
      </c>
      <c r="L52" s="15">
        <v>0.97923593749999993</v>
      </c>
      <c r="M52" s="1" t="s">
        <v>97</v>
      </c>
      <c r="N52" s="15">
        <f t="shared" si="0"/>
        <v>0</v>
      </c>
      <c r="O52" s="15">
        <f t="shared" si="1"/>
        <v>0.99642661912075325</v>
      </c>
      <c r="P52" s="15">
        <f t="shared" si="2"/>
        <v>0.97923593749999993</v>
      </c>
      <c r="Q52" s="15">
        <f t="shared" si="3"/>
        <v>0.97923593749999993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>
        <v>100250</v>
      </c>
      <c r="B53" s="1" t="s">
        <v>34</v>
      </c>
      <c r="C53" s="1">
        <v>62701</v>
      </c>
      <c r="D53" s="1" t="s">
        <v>83</v>
      </c>
      <c r="E53" s="1">
        <v>2510</v>
      </c>
      <c r="F53" s="1" t="s">
        <v>22</v>
      </c>
      <c r="G53" s="20">
        <v>0</v>
      </c>
      <c r="H53" s="20">
        <v>1973021.63</v>
      </c>
      <c r="I53" s="20">
        <v>8433.23</v>
      </c>
      <c r="J53" s="15">
        <v>1</v>
      </c>
      <c r="K53" s="15">
        <v>1</v>
      </c>
      <c r="L53" s="15">
        <v>0.97923593749999993</v>
      </c>
      <c r="M53" s="1" t="s">
        <v>97</v>
      </c>
      <c r="N53" s="15">
        <f t="shared" si="0"/>
        <v>0</v>
      </c>
      <c r="O53" s="15">
        <f t="shared" si="1"/>
        <v>4.2742714381696868E-3</v>
      </c>
      <c r="P53" s="15">
        <f t="shared" si="2"/>
        <v>0.97923593749999993</v>
      </c>
      <c r="Q53" s="15">
        <f t="shared" si="3"/>
        <v>0.97923593749999993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>
        <v>100250</v>
      </c>
      <c r="B54" s="1" t="s">
        <v>34</v>
      </c>
      <c r="C54" s="1">
        <v>62901</v>
      </c>
      <c r="D54" s="1" t="s">
        <v>82</v>
      </c>
      <c r="E54" s="1">
        <v>2510</v>
      </c>
      <c r="F54" s="1" t="s">
        <v>22</v>
      </c>
      <c r="G54" s="20">
        <v>0</v>
      </c>
      <c r="H54" s="20">
        <v>4381282.5500000007</v>
      </c>
      <c r="I54" s="20">
        <v>636225.14999999991</v>
      </c>
      <c r="J54" s="15">
        <v>1</v>
      </c>
      <c r="K54" s="15">
        <v>1</v>
      </c>
      <c r="L54" s="15">
        <v>0.97923593749999993</v>
      </c>
      <c r="M54" s="1" t="s">
        <v>97</v>
      </c>
      <c r="N54" s="15">
        <f t="shared" si="0"/>
        <v>0</v>
      </c>
      <c r="O54" s="15">
        <f t="shared" si="1"/>
        <v>0.14521436194522533</v>
      </c>
      <c r="P54" s="15">
        <f t="shared" si="2"/>
        <v>0.97923593749999993</v>
      </c>
      <c r="Q54" s="15">
        <f t="shared" si="3"/>
        <v>0.97923593749999993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>
        <v>100251</v>
      </c>
      <c r="B55" s="1" t="s">
        <v>37</v>
      </c>
      <c r="C55" s="1">
        <v>51501</v>
      </c>
      <c r="D55" s="1" t="s">
        <v>73</v>
      </c>
      <c r="E55" s="1">
        <v>1520</v>
      </c>
      <c r="F55" s="1" t="s">
        <v>39</v>
      </c>
      <c r="G55" s="20">
        <v>5097481</v>
      </c>
      <c r="H55" s="20">
        <v>16149526.460000001</v>
      </c>
      <c r="I55" s="20">
        <v>11151006.68</v>
      </c>
      <c r="J55" s="15">
        <v>0.89857142857142847</v>
      </c>
      <c r="K55" s="15">
        <v>0.94371428571428562</v>
      </c>
      <c r="L55" s="15">
        <v>0.81073968253968265</v>
      </c>
      <c r="M55" s="1" t="s">
        <v>97</v>
      </c>
      <c r="N55" s="15">
        <f t="shared" si="0"/>
        <v>2.1875523773408867</v>
      </c>
      <c r="O55" s="15">
        <f t="shared" si="1"/>
        <v>0.69048505586955766</v>
      </c>
      <c r="P55" s="15">
        <f t="shared" si="2"/>
        <v>0.9022540187246072</v>
      </c>
      <c r="Q55" s="15">
        <f t="shared" si="3"/>
        <v>0.85909442594274588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>
        <v>100251</v>
      </c>
      <c r="B56" s="1" t="s">
        <v>37</v>
      </c>
      <c r="C56" s="1">
        <v>52301</v>
      </c>
      <c r="D56" s="1" t="s">
        <v>84</v>
      </c>
      <c r="E56" s="1">
        <v>1512</v>
      </c>
      <c r="F56" s="1" t="s">
        <v>38</v>
      </c>
      <c r="G56" s="20">
        <v>8556000</v>
      </c>
      <c r="H56" s="20">
        <v>12044106.01</v>
      </c>
      <c r="I56" s="20">
        <v>666999.99</v>
      </c>
      <c r="J56" s="15">
        <v>0.89857142857142847</v>
      </c>
      <c r="K56" s="15">
        <v>0.94371428571428562</v>
      </c>
      <c r="L56" s="15">
        <v>0.81073968253968265</v>
      </c>
      <c r="M56" s="1" t="s">
        <v>97</v>
      </c>
      <c r="N56" s="15">
        <f t="shared" si="0"/>
        <v>7.7956988078541373E-2</v>
      </c>
      <c r="O56" s="15">
        <f t="shared" si="1"/>
        <v>5.537978405754667E-2</v>
      </c>
      <c r="P56" s="15">
        <f t="shared" si="2"/>
        <v>0.9022540187246072</v>
      </c>
      <c r="Q56" s="15">
        <f t="shared" si="3"/>
        <v>0.85909442594274588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>
        <v>100251</v>
      </c>
      <c r="B57" s="1" t="s">
        <v>37</v>
      </c>
      <c r="C57" s="1">
        <v>54101</v>
      </c>
      <c r="D57" s="1" t="s">
        <v>85</v>
      </c>
      <c r="E57" s="1">
        <v>1510</v>
      </c>
      <c r="F57" s="1" t="s">
        <v>24</v>
      </c>
      <c r="G57" s="20">
        <v>10855164</v>
      </c>
      <c r="H57" s="20">
        <v>0</v>
      </c>
      <c r="I57" s="20">
        <v>0</v>
      </c>
      <c r="J57" s="15">
        <v>0.89857142857142847</v>
      </c>
      <c r="K57" s="15">
        <v>0.94371428571428562</v>
      </c>
      <c r="L57" s="15">
        <v>0.81073968253968265</v>
      </c>
      <c r="M57" s="1" t="s">
        <v>97</v>
      </c>
      <c r="N57" s="15">
        <f t="shared" si="0"/>
        <v>0</v>
      </c>
      <c r="O57" s="15">
        <v>0</v>
      </c>
      <c r="P57" s="15">
        <f t="shared" si="2"/>
        <v>0.9022540187246072</v>
      </c>
      <c r="Q57" s="15">
        <f t="shared" si="3"/>
        <v>0.85909442594274588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>
        <v>100251</v>
      </c>
      <c r="B58" s="1" t="s">
        <v>37</v>
      </c>
      <c r="C58" s="1">
        <v>54101</v>
      </c>
      <c r="D58" s="1" t="s">
        <v>85</v>
      </c>
      <c r="E58" s="1">
        <v>1512</v>
      </c>
      <c r="F58" s="1" t="s">
        <v>38</v>
      </c>
      <c r="G58" s="20">
        <v>99156040.010000005</v>
      </c>
      <c r="H58" s="20">
        <v>188373702.59000003</v>
      </c>
      <c r="I58" s="20">
        <v>179196702.22000003</v>
      </c>
      <c r="J58" s="15">
        <v>0.89857142857142847</v>
      </c>
      <c r="K58" s="15">
        <v>0.94371428571428562</v>
      </c>
      <c r="L58" s="15">
        <v>0.81073968253968265</v>
      </c>
      <c r="M58" s="1" t="s">
        <v>97</v>
      </c>
      <c r="N58" s="15">
        <f t="shared" si="0"/>
        <v>1.8072192294279585</v>
      </c>
      <c r="O58" s="15">
        <f t="shared" si="1"/>
        <v>0.95128300689627587</v>
      </c>
      <c r="P58" s="15">
        <f t="shared" si="2"/>
        <v>0.9022540187246072</v>
      </c>
      <c r="Q58" s="15">
        <f t="shared" si="3"/>
        <v>0.85909442594274588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>
        <v>100251</v>
      </c>
      <c r="B59" s="1" t="s">
        <v>37</v>
      </c>
      <c r="C59" s="1">
        <v>54101</v>
      </c>
      <c r="D59" s="1" t="s">
        <v>85</v>
      </c>
      <c r="E59" s="1">
        <v>1520</v>
      </c>
      <c r="F59" s="1" t="s">
        <v>39</v>
      </c>
      <c r="G59" s="20">
        <v>10344060</v>
      </c>
      <c r="H59" s="20">
        <v>10344060</v>
      </c>
      <c r="I59" s="20">
        <v>0</v>
      </c>
      <c r="J59" s="15">
        <v>0.89857142857142847</v>
      </c>
      <c r="K59" s="15">
        <v>0.94371428571428562</v>
      </c>
      <c r="L59" s="15">
        <v>0.81073968253968265</v>
      </c>
      <c r="M59" s="1" t="s">
        <v>97</v>
      </c>
      <c r="N59" s="15">
        <f t="shared" si="0"/>
        <v>0</v>
      </c>
      <c r="O59" s="15">
        <f t="shared" si="1"/>
        <v>0</v>
      </c>
      <c r="P59" s="15">
        <f t="shared" si="2"/>
        <v>0.9022540187246072</v>
      </c>
      <c r="Q59" s="15">
        <f t="shared" si="3"/>
        <v>0.85909442594274588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>
        <v>100251</v>
      </c>
      <c r="B60" s="1" t="s">
        <v>37</v>
      </c>
      <c r="C60" s="1">
        <v>54901</v>
      </c>
      <c r="D60" s="1" t="s">
        <v>86</v>
      </c>
      <c r="E60" s="1">
        <v>1512</v>
      </c>
      <c r="F60" s="1" t="s">
        <v>38</v>
      </c>
      <c r="G60" s="20">
        <v>17393750</v>
      </c>
      <c r="H60" s="20">
        <v>15237500</v>
      </c>
      <c r="I60" s="20">
        <v>15237500</v>
      </c>
      <c r="J60" s="15">
        <v>0.89857142857142847</v>
      </c>
      <c r="K60" s="15">
        <v>0.94371428571428562</v>
      </c>
      <c r="L60" s="15">
        <v>0.81073968253968265</v>
      </c>
      <c r="M60" s="1" t="s">
        <v>97</v>
      </c>
      <c r="N60" s="15">
        <f t="shared" si="0"/>
        <v>0.87603305785123964</v>
      </c>
      <c r="O60" s="15">
        <f t="shared" si="1"/>
        <v>1</v>
      </c>
      <c r="P60" s="15">
        <f t="shared" si="2"/>
        <v>0.9022540187246072</v>
      </c>
      <c r="Q60" s="15">
        <f t="shared" si="3"/>
        <v>0.85909442594274588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>
        <v>100251</v>
      </c>
      <c r="B61" s="1" t="s">
        <v>37</v>
      </c>
      <c r="C61" s="1">
        <v>56501</v>
      </c>
      <c r="D61" s="1" t="s">
        <v>75</v>
      </c>
      <c r="E61" s="1">
        <v>1520</v>
      </c>
      <c r="F61" s="1" t="s">
        <v>39</v>
      </c>
      <c r="G61" s="20">
        <v>10967712</v>
      </c>
      <c r="H61" s="20">
        <v>32299622.539999999</v>
      </c>
      <c r="I61" s="20">
        <v>21546758.059999999</v>
      </c>
      <c r="J61" s="15">
        <v>0.89857142857142847</v>
      </c>
      <c r="K61" s="15">
        <v>0.94371428571428562</v>
      </c>
      <c r="L61" s="15">
        <v>0.81073968253968265</v>
      </c>
      <c r="M61" s="1" t="s">
        <v>97</v>
      </c>
      <c r="N61" s="15">
        <f t="shared" si="0"/>
        <v>1.9645627146299975</v>
      </c>
      <c r="O61" s="15">
        <f t="shared" si="1"/>
        <v>0.66709008853946805</v>
      </c>
      <c r="P61" s="15">
        <f t="shared" si="2"/>
        <v>0.9022540187246072</v>
      </c>
      <c r="Q61" s="15">
        <f t="shared" si="3"/>
        <v>0.85909442594274588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>
        <v>100251</v>
      </c>
      <c r="B62" s="1" t="s">
        <v>37</v>
      </c>
      <c r="C62" s="1">
        <v>59701</v>
      </c>
      <c r="D62" s="1" t="s">
        <v>76</v>
      </c>
      <c r="E62" s="1">
        <v>1520</v>
      </c>
      <c r="F62" s="1" t="s">
        <v>39</v>
      </c>
      <c r="G62" s="20">
        <v>1987387</v>
      </c>
      <c r="H62" s="20">
        <v>5698761.5299999993</v>
      </c>
      <c r="I62" s="20">
        <v>3748121.4699999997</v>
      </c>
      <c r="J62" s="15">
        <v>0.89857142857142847</v>
      </c>
      <c r="K62" s="15">
        <v>0.94371428571428562</v>
      </c>
      <c r="L62" s="15">
        <v>0.81073968253968265</v>
      </c>
      <c r="M62" s="1" t="s">
        <v>97</v>
      </c>
      <c r="N62" s="15">
        <f t="shared" si="0"/>
        <v>1.8859545070990198</v>
      </c>
      <c r="O62" s="15">
        <f t="shared" si="1"/>
        <v>0.65770807398568232</v>
      </c>
      <c r="P62" s="15">
        <f t="shared" si="2"/>
        <v>0.9022540187246072</v>
      </c>
      <c r="Q62" s="15">
        <f t="shared" si="3"/>
        <v>0.85909442594274588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>
        <v>100251</v>
      </c>
      <c r="B63" s="1" t="s">
        <v>37</v>
      </c>
      <c r="C63" s="1">
        <v>62201</v>
      </c>
      <c r="D63" s="1" t="s">
        <v>77</v>
      </c>
      <c r="E63" s="1">
        <v>1510</v>
      </c>
      <c r="F63" s="1" t="s">
        <v>24</v>
      </c>
      <c r="G63" s="20">
        <v>32374347</v>
      </c>
      <c r="H63" s="20">
        <v>46384050.450000003</v>
      </c>
      <c r="I63" s="20">
        <v>26373930.449999999</v>
      </c>
      <c r="J63" s="15">
        <v>0.89857142857142847</v>
      </c>
      <c r="K63" s="15">
        <v>0.94371428571428562</v>
      </c>
      <c r="L63" s="15">
        <v>0.81073968253968265</v>
      </c>
      <c r="M63" s="1" t="s">
        <v>97</v>
      </c>
      <c r="N63" s="15">
        <f t="shared" si="0"/>
        <v>0.81465520987960005</v>
      </c>
      <c r="O63" s="15">
        <f t="shared" si="1"/>
        <v>0.56859912392579759</v>
      </c>
      <c r="P63" s="15">
        <f t="shared" si="2"/>
        <v>0.9022540187246072</v>
      </c>
      <c r="Q63" s="15">
        <f t="shared" si="3"/>
        <v>0.85909442594274588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>
        <v>100251</v>
      </c>
      <c r="B64" s="1" t="s">
        <v>37</v>
      </c>
      <c r="C64" s="1">
        <v>62201</v>
      </c>
      <c r="D64" s="1" t="s">
        <v>77</v>
      </c>
      <c r="E64" s="1">
        <v>2510</v>
      </c>
      <c r="F64" s="1" t="s">
        <v>22</v>
      </c>
      <c r="G64" s="20">
        <v>0</v>
      </c>
      <c r="H64" s="20">
        <v>133313175.38</v>
      </c>
      <c r="I64" s="20">
        <v>94264117.200000003</v>
      </c>
      <c r="J64" s="15">
        <v>0.89857142857142847</v>
      </c>
      <c r="K64" s="15">
        <v>0.94371428571428562</v>
      </c>
      <c r="L64" s="15">
        <v>0.81073968253968265</v>
      </c>
      <c r="M64" s="1" t="s">
        <v>97</v>
      </c>
      <c r="N64" s="15">
        <f t="shared" si="0"/>
        <v>0</v>
      </c>
      <c r="O64" s="15">
        <f t="shared" si="1"/>
        <v>0.70708777981851123</v>
      </c>
      <c r="P64" s="15">
        <f t="shared" si="2"/>
        <v>0.9022540187246072</v>
      </c>
      <c r="Q64" s="15">
        <f t="shared" si="3"/>
        <v>0.85909442594274588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>
        <v>100251</v>
      </c>
      <c r="B65" s="1" t="s">
        <v>37</v>
      </c>
      <c r="C65" s="1">
        <v>62201</v>
      </c>
      <c r="D65" s="1" t="s">
        <v>77</v>
      </c>
      <c r="E65" s="1">
        <v>5010</v>
      </c>
      <c r="F65" s="1" t="s">
        <v>40</v>
      </c>
      <c r="G65" s="20">
        <v>49705236.68</v>
      </c>
      <c r="H65" s="20">
        <v>42702849.710000001</v>
      </c>
      <c r="I65" s="20">
        <v>21931772.129999999</v>
      </c>
      <c r="J65" s="15">
        <v>0.89857142857142847</v>
      </c>
      <c r="K65" s="15">
        <v>0.94371428571428562</v>
      </c>
      <c r="L65" s="15">
        <v>0.81073968253968265</v>
      </c>
      <c r="M65" s="1" t="s">
        <v>97</v>
      </c>
      <c r="N65" s="15">
        <f t="shared" si="0"/>
        <v>0.44123665019836295</v>
      </c>
      <c r="O65" s="15">
        <f t="shared" si="1"/>
        <v>0.51359036408439263</v>
      </c>
      <c r="P65" s="15">
        <f t="shared" si="2"/>
        <v>0.9022540187246072</v>
      </c>
      <c r="Q65" s="15">
        <f t="shared" si="3"/>
        <v>0.85909442594274588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>
        <v>100251</v>
      </c>
      <c r="B66" s="1" t="s">
        <v>37</v>
      </c>
      <c r="C66" s="1">
        <v>62201</v>
      </c>
      <c r="D66" s="1" t="s">
        <v>77</v>
      </c>
      <c r="E66" s="1">
        <v>5058</v>
      </c>
      <c r="F66" s="1" t="s">
        <v>41</v>
      </c>
      <c r="G66" s="20">
        <v>33624643.280000001</v>
      </c>
      <c r="H66" s="20">
        <v>33624643.280000001</v>
      </c>
      <c r="I66" s="20">
        <v>2463273.2799999998</v>
      </c>
      <c r="J66" s="15">
        <v>0.89857142857142847</v>
      </c>
      <c r="K66" s="15">
        <v>0.94371428571428562</v>
      </c>
      <c r="L66" s="15">
        <v>0.81073968253968265</v>
      </c>
      <c r="M66" s="1" t="s">
        <v>97</v>
      </c>
      <c r="N66" s="15">
        <f t="shared" si="0"/>
        <v>7.3257975095460989E-2</v>
      </c>
      <c r="O66" s="15">
        <f t="shared" si="1"/>
        <v>7.3257975095460989E-2</v>
      </c>
      <c r="P66" s="15">
        <f t="shared" si="2"/>
        <v>0.9022540187246072</v>
      </c>
      <c r="Q66" s="15">
        <f t="shared" si="3"/>
        <v>0.85909442594274588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>
        <v>100252</v>
      </c>
      <c r="B67" s="1" t="s">
        <v>42</v>
      </c>
      <c r="C67" s="1">
        <v>51501</v>
      </c>
      <c r="D67" s="1" t="s">
        <v>73</v>
      </c>
      <c r="E67" s="1">
        <v>1520</v>
      </c>
      <c r="F67" s="1" t="s">
        <v>39</v>
      </c>
      <c r="G67" s="20">
        <v>0</v>
      </c>
      <c r="H67" s="20">
        <v>3895638.44</v>
      </c>
      <c r="I67" s="20">
        <v>3895638.44</v>
      </c>
      <c r="J67" s="15">
        <v>0.92222222222222228</v>
      </c>
      <c r="K67" s="15">
        <v>0.92222222222222228</v>
      </c>
      <c r="L67" s="15">
        <v>0.86111111111111116</v>
      </c>
      <c r="M67" s="1" t="s">
        <v>97</v>
      </c>
      <c r="N67" s="15">
        <f t="shared" si="0"/>
        <v>0</v>
      </c>
      <c r="O67" s="15">
        <f t="shared" si="1"/>
        <v>1</v>
      </c>
      <c r="P67" s="15">
        <f t="shared" si="2"/>
        <v>0.9337349397590361</v>
      </c>
      <c r="Q67" s="15">
        <f t="shared" si="3"/>
        <v>0.9337349397590361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>
        <v>100252</v>
      </c>
      <c r="B68" s="1" t="s">
        <v>42</v>
      </c>
      <c r="C68" s="1">
        <v>56501</v>
      </c>
      <c r="D68" s="1" t="s">
        <v>75</v>
      </c>
      <c r="E68" s="1">
        <v>1520</v>
      </c>
      <c r="F68" s="1" t="s">
        <v>39</v>
      </c>
      <c r="G68" s="20">
        <v>0</v>
      </c>
      <c r="H68" s="20">
        <v>35629336.200000003</v>
      </c>
      <c r="I68" s="20">
        <v>35629336.200000003</v>
      </c>
      <c r="J68" s="15">
        <v>0.92222222222222228</v>
      </c>
      <c r="K68" s="15">
        <v>0.92222222222222228</v>
      </c>
      <c r="L68" s="15">
        <v>0.86111111111111116</v>
      </c>
      <c r="M68" s="1" t="s">
        <v>97</v>
      </c>
      <c r="N68" s="15">
        <f t="shared" si="0"/>
        <v>0</v>
      </c>
      <c r="O68" s="15">
        <f t="shared" si="1"/>
        <v>1</v>
      </c>
      <c r="P68" s="15">
        <f t="shared" si="2"/>
        <v>0.9337349397590361</v>
      </c>
      <c r="Q68" s="15">
        <f t="shared" si="3"/>
        <v>0.9337349397590361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>
        <v>100252</v>
      </c>
      <c r="B69" s="1" t="s">
        <v>42</v>
      </c>
      <c r="C69" s="1">
        <v>59701</v>
      </c>
      <c r="D69" s="1" t="s">
        <v>76</v>
      </c>
      <c r="E69" s="1">
        <v>1520</v>
      </c>
      <c r="F69" s="1" t="s">
        <v>39</v>
      </c>
      <c r="G69" s="20">
        <v>0</v>
      </c>
      <c r="H69" s="20">
        <v>3625725</v>
      </c>
      <c r="I69" s="20">
        <v>3625725</v>
      </c>
      <c r="J69" s="15">
        <v>0.92222222222222228</v>
      </c>
      <c r="K69" s="15">
        <v>0.92222222222222228</v>
      </c>
      <c r="L69" s="15">
        <v>0.86111111111111116</v>
      </c>
      <c r="M69" s="1" t="s">
        <v>97</v>
      </c>
      <c r="N69" s="15">
        <f t="shared" ref="N69:N128" si="4">IFERROR(I69/G69,0)</f>
        <v>0</v>
      </c>
      <c r="O69" s="15">
        <f t="shared" ref="O69:O128" si="5">I69/H69</f>
        <v>1</v>
      </c>
      <c r="P69" s="15">
        <f t="shared" ref="P69:P128" si="6">IFERROR(L69/J69,0)</f>
        <v>0.9337349397590361</v>
      </c>
      <c r="Q69" s="15">
        <f t="shared" ref="Q69:Q128" si="7">IFERROR(L69/K69,0)</f>
        <v>0.9337349397590361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>
        <v>100252</v>
      </c>
      <c r="B70" s="1" t="s">
        <v>42</v>
      </c>
      <c r="C70" s="1">
        <v>61301</v>
      </c>
      <c r="D70" s="1" t="s">
        <v>78</v>
      </c>
      <c r="E70" s="1">
        <v>2210</v>
      </c>
      <c r="F70" s="1" t="s">
        <v>27</v>
      </c>
      <c r="G70" s="20">
        <v>0</v>
      </c>
      <c r="H70" s="20">
        <v>9726758.040000001</v>
      </c>
      <c r="I70" s="20">
        <v>8594056</v>
      </c>
      <c r="J70" s="15">
        <v>0.92222222222222228</v>
      </c>
      <c r="K70" s="15">
        <v>0.92222222222222228</v>
      </c>
      <c r="L70" s="15">
        <v>0.86111111111111116</v>
      </c>
      <c r="M70" s="1" t="s">
        <v>97</v>
      </c>
      <c r="N70" s="15">
        <f t="shared" si="4"/>
        <v>0</v>
      </c>
      <c r="O70" s="15">
        <f t="shared" si="5"/>
        <v>0.88354783419697347</v>
      </c>
      <c r="P70" s="15">
        <f t="shared" si="6"/>
        <v>0.9337349397590361</v>
      </c>
      <c r="Q70" s="15">
        <f t="shared" si="7"/>
        <v>0.9337349397590361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>
        <v>100252</v>
      </c>
      <c r="B71" s="1" t="s">
        <v>42</v>
      </c>
      <c r="C71" s="1">
        <v>61401</v>
      </c>
      <c r="D71" s="1" t="s">
        <v>79</v>
      </c>
      <c r="E71" s="1">
        <v>2210</v>
      </c>
      <c r="F71" s="1" t="s">
        <v>27</v>
      </c>
      <c r="G71" s="20">
        <v>0</v>
      </c>
      <c r="H71" s="20">
        <v>6095347.2800000003</v>
      </c>
      <c r="I71" s="20">
        <v>6067113.2299999995</v>
      </c>
      <c r="J71" s="15">
        <v>0.92222222222222228</v>
      </c>
      <c r="K71" s="15">
        <v>0.92222222222222228</v>
      </c>
      <c r="L71" s="15">
        <v>0.86111111111111116</v>
      </c>
      <c r="M71" s="1" t="s">
        <v>97</v>
      </c>
      <c r="N71" s="15">
        <f t="shared" si="4"/>
        <v>0</v>
      </c>
      <c r="O71" s="15">
        <f t="shared" si="5"/>
        <v>0.99536793414664948</v>
      </c>
      <c r="P71" s="15">
        <f t="shared" si="6"/>
        <v>0.9337349397590361</v>
      </c>
      <c r="Q71" s="15">
        <f t="shared" si="7"/>
        <v>0.9337349397590361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>
        <v>100252</v>
      </c>
      <c r="B72" s="1" t="s">
        <v>42</v>
      </c>
      <c r="C72" s="1">
        <v>62201</v>
      </c>
      <c r="D72" s="1" t="s">
        <v>77</v>
      </c>
      <c r="E72" s="1">
        <v>1520</v>
      </c>
      <c r="F72" s="1" t="s">
        <v>39</v>
      </c>
      <c r="G72" s="20">
        <v>0</v>
      </c>
      <c r="H72" s="20">
        <v>919731.15</v>
      </c>
      <c r="I72" s="20">
        <v>0</v>
      </c>
      <c r="J72" s="15">
        <v>0.92222222222222228</v>
      </c>
      <c r="K72" s="15">
        <v>0.92222222222222228</v>
      </c>
      <c r="L72" s="15">
        <v>0.86111111111111116</v>
      </c>
      <c r="M72" s="1" t="s">
        <v>97</v>
      </c>
      <c r="N72" s="15">
        <f t="shared" si="4"/>
        <v>0</v>
      </c>
      <c r="O72" s="15">
        <f t="shared" si="5"/>
        <v>0</v>
      </c>
      <c r="P72" s="15">
        <f t="shared" si="6"/>
        <v>0.9337349397590361</v>
      </c>
      <c r="Q72" s="15">
        <f t="shared" si="7"/>
        <v>0.9337349397590361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>
        <v>100254</v>
      </c>
      <c r="B73" s="1" t="s">
        <v>43</v>
      </c>
      <c r="C73" s="1">
        <v>62201</v>
      </c>
      <c r="D73" s="1" t="s">
        <v>77</v>
      </c>
      <c r="E73" s="1">
        <v>1216</v>
      </c>
      <c r="F73" s="1" t="s">
        <v>44</v>
      </c>
      <c r="G73" s="20">
        <v>0</v>
      </c>
      <c r="H73" s="20">
        <v>917910.19</v>
      </c>
      <c r="I73" s="20">
        <v>917910.19</v>
      </c>
      <c r="J73" s="15">
        <v>0.90273999999999999</v>
      </c>
      <c r="K73" s="15">
        <v>0.90273999999999999</v>
      </c>
      <c r="L73" s="15">
        <v>0.82853999999999994</v>
      </c>
      <c r="M73" s="1" t="s">
        <v>97</v>
      </c>
      <c r="N73" s="15">
        <f t="shared" si="4"/>
        <v>0</v>
      </c>
      <c r="O73" s="15">
        <f t="shared" si="5"/>
        <v>1</v>
      </c>
      <c r="P73" s="15">
        <f t="shared" si="6"/>
        <v>0.91780579125772643</v>
      </c>
      <c r="Q73" s="15">
        <f t="shared" si="7"/>
        <v>0.91780579125772643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>
        <v>100255</v>
      </c>
      <c r="B74" s="1" t="s">
        <v>45</v>
      </c>
      <c r="C74" s="1">
        <v>61301</v>
      </c>
      <c r="D74" s="1" t="s">
        <v>78</v>
      </c>
      <c r="E74" s="1">
        <v>2510</v>
      </c>
      <c r="F74" s="1" t="s">
        <v>22</v>
      </c>
      <c r="G74" s="20">
        <v>0</v>
      </c>
      <c r="H74" s="20">
        <v>3799788.36</v>
      </c>
      <c r="I74" s="20">
        <v>3799788.36</v>
      </c>
      <c r="J74" s="15">
        <v>1</v>
      </c>
      <c r="K74" s="15">
        <v>1</v>
      </c>
      <c r="L74" s="15">
        <v>0.9031117647058825</v>
      </c>
      <c r="M74" s="1" t="s">
        <v>97</v>
      </c>
      <c r="N74" s="15">
        <f t="shared" si="4"/>
        <v>0</v>
      </c>
      <c r="O74" s="15">
        <f t="shared" si="5"/>
        <v>1</v>
      </c>
      <c r="P74" s="15">
        <f t="shared" si="6"/>
        <v>0.9031117647058825</v>
      </c>
      <c r="Q74" s="15">
        <f t="shared" si="7"/>
        <v>0.9031117647058825</v>
      </c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>
        <v>100258</v>
      </c>
      <c r="B75" s="1" t="s">
        <v>46</v>
      </c>
      <c r="C75" s="1">
        <v>51101</v>
      </c>
      <c r="D75" s="1" t="s">
        <v>72</v>
      </c>
      <c r="E75" s="1">
        <v>2610</v>
      </c>
      <c r="F75" s="1" t="s">
        <v>35</v>
      </c>
      <c r="G75" s="20">
        <v>0</v>
      </c>
      <c r="H75" s="20">
        <v>574011</v>
      </c>
      <c r="I75" s="20">
        <v>0</v>
      </c>
      <c r="J75" s="15">
        <v>1</v>
      </c>
      <c r="K75" s="15">
        <v>1</v>
      </c>
      <c r="L75" s="15">
        <v>0.66019090909090916</v>
      </c>
      <c r="M75" s="1" t="s">
        <v>97</v>
      </c>
      <c r="N75" s="15">
        <f t="shared" si="4"/>
        <v>0</v>
      </c>
      <c r="O75" s="15">
        <f t="shared" si="5"/>
        <v>0</v>
      </c>
      <c r="P75" s="15">
        <f t="shared" si="6"/>
        <v>0.66019090909090916</v>
      </c>
      <c r="Q75" s="15">
        <f t="shared" si="7"/>
        <v>0.66019090909090916</v>
      </c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>
        <v>100258</v>
      </c>
      <c r="B76" s="1" t="s">
        <v>46</v>
      </c>
      <c r="C76" s="1">
        <v>51901</v>
      </c>
      <c r="D76" s="1" t="s">
        <v>92</v>
      </c>
      <c r="E76" s="1">
        <v>2610</v>
      </c>
      <c r="F76" s="1" t="s">
        <v>35</v>
      </c>
      <c r="G76" s="20">
        <v>0</v>
      </c>
      <c r="H76" s="20">
        <v>270174</v>
      </c>
      <c r="I76" s="20">
        <v>0</v>
      </c>
      <c r="J76" s="15">
        <v>1</v>
      </c>
      <c r="K76" s="15">
        <v>1</v>
      </c>
      <c r="L76" s="15">
        <v>0.66019090909090916</v>
      </c>
      <c r="M76" s="1" t="s">
        <v>97</v>
      </c>
      <c r="N76" s="15">
        <f t="shared" si="4"/>
        <v>0</v>
      </c>
      <c r="O76" s="15">
        <f t="shared" si="5"/>
        <v>0</v>
      </c>
      <c r="P76" s="15">
        <f t="shared" si="6"/>
        <v>0.66019090909090916</v>
      </c>
      <c r="Q76" s="15">
        <f t="shared" si="7"/>
        <v>0.66019090909090916</v>
      </c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>
        <v>100258</v>
      </c>
      <c r="B77" s="1" t="s">
        <v>46</v>
      </c>
      <c r="C77" s="1">
        <v>53101</v>
      </c>
      <c r="D77" s="1" t="s">
        <v>87</v>
      </c>
      <c r="E77" s="1">
        <v>2610</v>
      </c>
      <c r="F77" s="1" t="s">
        <v>35</v>
      </c>
      <c r="G77" s="20">
        <v>602071</v>
      </c>
      <c r="H77" s="20">
        <v>9282234</v>
      </c>
      <c r="I77" s="20">
        <v>1841148.88</v>
      </c>
      <c r="J77" s="15">
        <v>1</v>
      </c>
      <c r="K77" s="15">
        <v>1</v>
      </c>
      <c r="L77" s="15">
        <v>0.66019090909090916</v>
      </c>
      <c r="M77" s="1" t="s">
        <v>97</v>
      </c>
      <c r="N77" s="15">
        <f t="shared" si="4"/>
        <v>3.0580261796366206</v>
      </c>
      <c r="O77" s="15">
        <f t="shared" si="5"/>
        <v>0.198351913989671</v>
      </c>
      <c r="P77" s="15">
        <f t="shared" si="6"/>
        <v>0.66019090909090916</v>
      </c>
      <c r="Q77" s="15">
        <f t="shared" si="7"/>
        <v>0.66019090909090916</v>
      </c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>
        <v>100258</v>
      </c>
      <c r="B78" s="1" t="s">
        <v>46</v>
      </c>
      <c r="C78" s="1">
        <v>53201</v>
      </c>
      <c r="D78" s="1" t="s">
        <v>98</v>
      </c>
      <c r="E78" s="1">
        <v>2610</v>
      </c>
      <c r="F78" s="1" t="s">
        <v>35</v>
      </c>
      <c r="G78" s="20">
        <v>0</v>
      </c>
      <c r="H78" s="20">
        <v>461000</v>
      </c>
      <c r="I78" s="20">
        <v>0</v>
      </c>
      <c r="J78" s="15">
        <v>1</v>
      </c>
      <c r="K78" s="15">
        <v>1</v>
      </c>
      <c r="L78" s="15">
        <v>0.66019090909090916</v>
      </c>
      <c r="M78" s="1" t="s">
        <v>97</v>
      </c>
      <c r="N78" s="15">
        <f t="shared" si="4"/>
        <v>0</v>
      </c>
      <c r="O78" s="15">
        <f t="shared" si="5"/>
        <v>0</v>
      </c>
      <c r="P78" s="15">
        <f t="shared" si="6"/>
        <v>0.66019090909090916</v>
      </c>
      <c r="Q78" s="15">
        <f t="shared" si="7"/>
        <v>0.66019090909090916</v>
      </c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>
        <v>100258</v>
      </c>
      <c r="B79" s="1" t="s">
        <v>46</v>
      </c>
      <c r="C79" s="1">
        <v>56201</v>
      </c>
      <c r="D79" s="1" t="s">
        <v>99</v>
      </c>
      <c r="E79" s="1">
        <v>2610</v>
      </c>
      <c r="F79" s="1" t="s">
        <v>35</v>
      </c>
      <c r="G79" s="20">
        <v>0</v>
      </c>
      <c r="H79" s="20">
        <v>930000</v>
      </c>
      <c r="I79" s="20">
        <v>0</v>
      </c>
      <c r="J79" s="15">
        <v>1</v>
      </c>
      <c r="K79" s="15">
        <v>1</v>
      </c>
      <c r="L79" s="15">
        <v>0.66019090909090916</v>
      </c>
      <c r="M79" s="1" t="s">
        <v>97</v>
      </c>
      <c r="N79" s="15">
        <f t="shared" si="4"/>
        <v>0</v>
      </c>
      <c r="O79" s="15">
        <f t="shared" si="5"/>
        <v>0</v>
      </c>
      <c r="P79" s="15">
        <f t="shared" si="6"/>
        <v>0.66019090909090916</v>
      </c>
      <c r="Q79" s="15">
        <f t="shared" si="7"/>
        <v>0.66019090909090916</v>
      </c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>
        <v>100258</v>
      </c>
      <c r="B80" s="1" t="s">
        <v>46</v>
      </c>
      <c r="C80" s="1">
        <v>56901</v>
      </c>
      <c r="D80" s="1" t="s">
        <v>88</v>
      </c>
      <c r="E80" s="1">
        <v>2610</v>
      </c>
      <c r="F80" s="1" t="s">
        <v>35</v>
      </c>
      <c r="G80" s="20">
        <v>115466</v>
      </c>
      <c r="H80" s="20">
        <v>115466</v>
      </c>
      <c r="I80" s="20">
        <v>0</v>
      </c>
      <c r="J80" s="15">
        <v>1</v>
      </c>
      <c r="K80" s="15">
        <v>1</v>
      </c>
      <c r="L80" s="15">
        <v>0.66019090909090916</v>
      </c>
      <c r="M80" s="1" t="s">
        <v>97</v>
      </c>
      <c r="N80" s="15">
        <f t="shared" si="4"/>
        <v>0</v>
      </c>
      <c r="O80" s="15">
        <f t="shared" si="5"/>
        <v>0</v>
      </c>
      <c r="P80" s="15">
        <f t="shared" si="6"/>
        <v>0.66019090909090916</v>
      </c>
      <c r="Q80" s="15">
        <f t="shared" si="7"/>
        <v>0.66019090909090916</v>
      </c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>
        <v>100258</v>
      </c>
      <c r="B81" s="1" t="s">
        <v>46</v>
      </c>
      <c r="C81" s="1">
        <v>62201</v>
      </c>
      <c r="D81" s="1" t="s">
        <v>77</v>
      </c>
      <c r="E81" s="1">
        <v>2510</v>
      </c>
      <c r="F81" s="1" t="s">
        <v>22</v>
      </c>
      <c r="G81" s="20">
        <v>28000000</v>
      </c>
      <c r="H81" s="20">
        <v>53653112.590000004</v>
      </c>
      <c r="I81" s="20">
        <v>25874540.82</v>
      </c>
      <c r="J81" s="15">
        <v>1</v>
      </c>
      <c r="K81" s="15">
        <v>1</v>
      </c>
      <c r="L81" s="15">
        <v>0.66019090909090916</v>
      </c>
      <c r="M81" s="1" t="s">
        <v>97</v>
      </c>
      <c r="N81" s="15">
        <f t="shared" si="4"/>
        <v>0.92409074357142862</v>
      </c>
      <c r="O81" s="15">
        <f t="shared" si="5"/>
        <v>0.48225609980403189</v>
      </c>
      <c r="P81" s="15">
        <f t="shared" si="6"/>
        <v>0.66019090909090916</v>
      </c>
      <c r="Q81" s="15">
        <f t="shared" si="7"/>
        <v>0.66019090909090916</v>
      </c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>
        <v>100259</v>
      </c>
      <c r="B82" s="1" t="s">
        <v>47</v>
      </c>
      <c r="C82" s="1">
        <v>51101</v>
      </c>
      <c r="D82" s="1" t="s">
        <v>72</v>
      </c>
      <c r="E82" s="1">
        <v>1910</v>
      </c>
      <c r="F82" s="1" t="s">
        <v>48</v>
      </c>
      <c r="G82" s="20">
        <v>0</v>
      </c>
      <c r="H82" s="20">
        <v>247730.76</v>
      </c>
      <c r="I82" s="20">
        <v>0</v>
      </c>
      <c r="J82" s="15">
        <v>0.98216071428571428</v>
      </c>
      <c r="K82" s="15">
        <v>0.98216071428571428</v>
      </c>
      <c r="L82" s="15">
        <v>0.82675357142857142</v>
      </c>
      <c r="M82" s="1" t="s">
        <v>97</v>
      </c>
      <c r="N82" s="15">
        <f t="shared" si="4"/>
        <v>0</v>
      </c>
      <c r="O82" s="15">
        <f t="shared" si="5"/>
        <v>0</v>
      </c>
      <c r="P82" s="15">
        <f t="shared" si="6"/>
        <v>0.84177014963364305</v>
      </c>
      <c r="Q82" s="15">
        <f t="shared" si="7"/>
        <v>0.84177014963364305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>
        <v>100259</v>
      </c>
      <c r="B83" s="1" t="s">
        <v>47</v>
      </c>
      <c r="C83" s="1">
        <v>51501</v>
      </c>
      <c r="D83" s="1" t="s">
        <v>73</v>
      </c>
      <c r="E83" s="1">
        <v>1910</v>
      </c>
      <c r="F83" s="1" t="s">
        <v>48</v>
      </c>
      <c r="G83" s="20">
        <v>0</v>
      </c>
      <c r="H83" s="20">
        <v>682312</v>
      </c>
      <c r="I83" s="20">
        <v>0</v>
      </c>
      <c r="J83" s="15">
        <v>0.98216071428571428</v>
      </c>
      <c r="K83" s="15">
        <v>0.98216071428571428</v>
      </c>
      <c r="L83" s="15">
        <v>0.82675357142857142</v>
      </c>
      <c r="M83" s="1" t="s">
        <v>97</v>
      </c>
      <c r="N83" s="15">
        <f t="shared" si="4"/>
        <v>0</v>
      </c>
      <c r="O83" s="15">
        <f t="shared" si="5"/>
        <v>0</v>
      </c>
      <c r="P83" s="15">
        <f t="shared" si="6"/>
        <v>0.84177014963364305</v>
      </c>
      <c r="Q83" s="15">
        <f t="shared" si="7"/>
        <v>0.84177014963364305</v>
      </c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>
        <v>100259</v>
      </c>
      <c r="B84" s="1" t="s">
        <v>47</v>
      </c>
      <c r="C84" s="1">
        <v>54101</v>
      </c>
      <c r="D84" s="1" t="s">
        <v>85</v>
      </c>
      <c r="E84" s="1">
        <v>2310</v>
      </c>
      <c r="F84" s="1" t="s">
        <v>28</v>
      </c>
      <c r="G84" s="20">
        <v>0</v>
      </c>
      <c r="H84" s="20">
        <v>3325000.02</v>
      </c>
      <c r="I84" s="20">
        <v>3325000.02</v>
      </c>
      <c r="J84" s="15">
        <v>0.98216071428571428</v>
      </c>
      <c r="K84" s="15">
        <v>0.98216071428571428</v>
      </c>
      <c r="L84" s="15">
        <v>0.82675357142857142</v>
      </c>
      <c r="M84" s="1" t="s">
        <v>97</v>
      </c>
      <c r="N84" s="15">
        <f t="shared" si="4"/>
        <v>0</v>
      </c>
      <c r="O84" s="15">
        <f t="shared" si="5"/>
        <v>1</v>
      </c>
      <c r="P84" s="15">
        <f t="shared" si="6"/>
        <v>0.84177014963364305</v>
      </c>
      <c r="Q84" s="15">
        <f t="shared" si="7"/>
        <v>0.84177014963364305</v>
      </c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>
        <v>100259</v>
      </c>
      <c r="B85" s="1" t="s">
        <v>47</v>
      </c>
      <c r="C85" s="1">
        <v>58101</v>
      </c>
      <c r="D85" s="1" t="s">
        <v>89</v>
      </c>
      <c r="E85" s="1">
        <v>3610</v>
      </c>
      <c r="F85" s="1" t="s">
        <v>49</v>
      </c>
      <c r="G85" s="20">
        <v>0</v>
      </c>
      <c r="H85" s="20">
        <v>70000000</v>
      </c>
      <c r="I85" s="20">
        <v>70000000</v>
      </c>
      <c r="J85" s="15">
        <v>0.98216071428571428</v>
      </c>
      <c r="K85" s="15">
        <v>0.98216071428571428</v>
      </c>
      <c r="L85" s="15">
        <v>0.82675357142857142</v>
      </c>
      <c r="M85" s="1" t="s">
        <v>97</v>
      </c>
      <c r="N85" s="15">
        <f t="shared" si="4"/>
        <v>0</v>
      </c>
      <c r="O85" s="15">
        <f t="shared" si="5"/>
        <v>1</v>
      </c>
      <c r="P85" s="15">
        <f t="shared" si="6"/>
        <v>0.84177014963364305</v>
      </c>
      <c r="Q85" s="15">
        <f t="shared" si="7"/>
        <v>0.84177014963364305</v>
      </c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>
        <v>100259</v>
      </c>
      <c r="B86" s="1" t="s">
        <v>47</v>
      </c>
      <c r="C86" s="1">
        <v>61401</v>
      </c>
      <c r="D86" s="1" t="s">
        <v>79</v>
      </c>
      <c r="E86" s="1">
        <v>1816</v>
      </c>
      <c r="F86" s="1" t="s">
        <v>26</v>
      </c>
      <c r="G86" s="20">
        <v>0</v>
      </c>
      <c r="H86" s="20">
        <v>16273157.48</v>
      </c>
      <c r="I86" s="20">
        <v>0</v>
      </c>
      <c r="J86" s="15">
        <v>0.98216071428571428</v>
      </c>
      <c r="K86" s="15">
        <v>0.98216071428571428</v>
      </c>
      <c r="L86" s="15">
        <v>0.82675357142857142</v>
      </c>
      <c r="M86" s="1" t="s">
        <v>97</v>
      </c>
      <c r="N86" s="15">
        <f t="shared" si="4"/>
        <v>0</v>
      </c>
      <c r="O86" s="15">
        <f t="shared" si="5"/>
        <v>0</v>
      </c>
      <c r="P86" s="15">
        <f t="shared" si="6"/>
        <v>0.84177014963364305</v>
      </c>
      <c r="Q86" s="15">
        <f t="shared" si="7"/>
        <v>0.84177014963364305</v>
      </c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>
        <v>100259</v>
      </c>
      <c r="B87" s="1" t="s">
        <v>47</v>
      </c>
      <c r="C87" s="1">
        <v>61401</v>
      </c>
      <c r="D87" s="1" t="s">
        <v>79</v>
      </c>
      <c r="E87" s="1">
        <v>2510</v>
      </c>
      <c r="F87" s="1" t="s">
        <v>22</v>
      </c>
      <c r="G87" s="20">
        <v>0</v>
      </c>
      <c r="H87" s="20">
        <v>34485025.030000001</v>
      </c>
      <c r="I87" s="20">
        <v>34000173.949999996</v>
      </c>
      <c r="J87" s="15">
        <v>0.98216071428571428</v>
      </c>
      <c r="K87" s="15">
        <v>0.98216071428571428</v>
      </c>
      <c r="L87" s="15">
        <v>0.82675357142857142</v>
      </c>
      <c r="M87" s="1" t="s">
        <v>97</v>
      </c>
      <c r="N87" s="15">
        <f t="shared" si="4"/>
        <v>0</v>
      </c>
      <c r="O87" s="15">
        <f t="shared" si="5"/>
        <v>0.98594024276977577</v>
      </c>
      <c r="P87" s="15">
        <f t="shared" si="6"/>
        <v>0.84177014963364305</v>
      </c>
      <c r="Q87" s="15">
        <f t="shared" si="7"/>
        <v>0.84177014963364305</v>
      </c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>
        <v>100259</v>
      </c>
      <c r="B88" s="1" t="s">
        <v>47</v>
      </c>
      <c r="C88" s="1">
        <v>62201</v>
      </c>
      <c r="D88" s="1" t="s">
        <v>77</v>
      </c>
      <c r="E88" s="1">
        <v>1816</v>
      </c>
      <c r="F88" s="1" t="s">
        <v>26</v>
      </c>
      <c r="G88" s="20">
        <v>30873794.509999998</v>
      </c>
      <c r="H88" s="20">
        <v>119823066.05000001</v>
      </c>
      <c r="I88" s="20">
        <v>45794850.980000004</v>
      </c>
      <c r="J88" s="15">
        <v>0.98216071428571428</v>
      </c>
      <c r="K88" s="15">
        <v>0.98216071428571428</v>
      </c>
      <c r="L88" s="15">
        <v>0.82675357142857142</v>
      </c>
      <c r="M88" s="1" t="s">
        <v>97</v>
      </c>
      <c r="N88" s="15">
        <f t="shared" si="4"/>
        <v>1.4832919538013731</v>
      </c>
      <c r="O88" s="15">
        <f t="shared" si="5"/>
        <v>0.38218727403362085</v>
      </c>
      <c r="P88" s="15">
        <f t="shared" si="6"/>
        <v>0.84177014963364305</v>
      </c>
      <c r="Q88" s="15">
        <f t="shared" si="7"/>
        <v>0.84177014963364305</v>
      </c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>
        <v>100259</v>
      </c>
      <c r="B89" s="1" t="s">
        <v>47</v>
      </c>
      <c r="C89" s="1">
        <v>62201</v>
      </c>
      <c r="D89" s="1" t="s">
        <v>77</v>
      </c>
      <c r="E89" s="1">
        <v>2510</v>
      </c>
      <c r="F89" s="1" t="s">
        <v>22</v>
      </c>
      <c r="G89" s="20">
        <v>15000000</v>
      </c>
      <c r="H89" s="20">
        <v>290102448.49000001</v>
      </c>
      <c r="I89" s="20">
        <v>193957006.86000001</v>
      </c>
      <c r="J89" s="15">
        <v>0.98216071428571428</v>
      </c>
      <c r="K89" s="15">
        <v>0.98216071428571428</v>
      </c>
      <c r="L89" s="15">
        <v>0.82675357142857142</v>
      </c>
      <c r="M89" s="1" t="s">
        <v>97</v>
      </c>
      <c r="N89" s="15">
        <f t="shared" si="4"/>
        <v>12.930467124000002</v>
      </c>
      <c r="O89" s="15">
        <f t="shared" si="5"/>
        <v>0.66858107496009578</v>
      </c>
      <c r="P89" s="15">
        <f t="shared" si="6"/>
        <v>0.84177014963364305</v>
      </c>
      <c r="Q89" s="15">
        <f t="shared" si="7"/>
        <v>0.84177014963364305</v>
      </c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>
        <v>100259</v>
      </c>
      <c r="B90" s="1" t="s">
        <v>47</v>
      </c>
      <c r="C90" s="1">
        <v>62201</v>
      </c>
      <c r="D90" s="1" t="s">
        <v>77</v>
      </c>
      <c r="E90" s="1">
        <v>3610</v>
      </c>
      <c r="F90" s="1" t="s">
        <v>49</v>
      </c>
      <c r="G90" s="20">
        <v>8000000</v>
      </c>
      <c r="H90" s="20">
        <v>11452754.530000001</v>
      </c>
      <c r="I90" s="20">
        <v>7998907.9900000002</v>
      </c>
      <c r="J90" s="15">
        <v>0.98216071428571428</v>
      </c>
      <c r="K90" s="15">
        <v>0.98216071428571428</v>
      </c>
      <c r="L90" s="15">
        <v>0.82675357142857142</v>
      </c>
      <c r="M90" s="1" t="s">
        <v>97</v>
      </c>
      <c r="N90" s="15">
        <f t="shared" si="4"/>
        <v>0.99986349875000002</v>
      </c>
      <c r="O90" s="15">
        <f t="shared" si="5"/>
        <v>0.69842656358758082</v>
      </c>
      <c r="P90" s="15">
        <f t="shared" si="6"/>
        <v>0.84177014963364305</v>
      </c>
      <c r="Q90" s="15">
        <f t="shared" si="7"/>
        <v>0.84177014963364305</v>
      </c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>
        <v>100259</v>
      </c>
      <c r="B91" s="1" t="s">
        <v>47</v>
      </c>
      <c r="C91" s="1">
        <v>62201</v>
      </c>
      <c r="D91" s="1" t="s">
        <v>77</v>
      </c>
      <c r="E91" s="1">
        <v>5011</v>
      </c>
      <c r="F91" s="1" t="s">
        <v>30</v>
      </c>
      <c r="G91" s="20">
        <v>12426535.34</v>
      </c>
      <c r="H91" s="20">
        <v>45112289.549999997</v>
      </c>
      <c r="I91" s="20">
        <v>25293274.23</v>
      </c>
      <c r="J91" s="15">
        <v>0.98216071428571428</v>
      </c>
      <c r="K91" s="15">
        <v>0.98216071428571428</v>
      </c>
      <c r="L91" s="15">
        <v>0.82675357142857142</v>
      </c>
      <c r="M91" s="1" t="s">
        <v>97</v>
      </c>
      <c r="N91" s="15">
        <f t="shared" si="4"/>
        <v>2.0354244797890706</v>
      </c>
      <c r="O91" s="15">
        <f t="shared" si="5"/>
        <v>0.56067369850440241</v>
      </c>
      <c r="P91" s="15">
        <f t="shared" si="6"/>
        <v>0.84177014963364305</v>
      </c>
      <c r="Q91" s="15">
        <f t="shared" si="7"/>
        <v>0.84177014963364305</v>
      </c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>
        <v>100259</v>
      </c>
      <c r="B92" s="1" t="s">
        <v>47</v>
      </c>
      <c r="C92" s="1">
        <v>62201</v>
      </c>
      <c r="D92" s="1" t="s">
        <v>77</v>
      </c>
      <c r="E92" s="1">
        <v>5053</v>
      </c>
      <c r="F92" s="1" t="s">
        <v>50</v>
      </c>
      <c r="G92" s="20">
        <v>0</v>
      </c>
      <c r="H92" s="20">
        <v>4999495.97</v>
      </c>
      <c r="I92" s="20">
        <v>0</v>
      </c>
      <c r="J92" s="15">
        <v>0.98216071428571428</v>
      </c>
      <c r="K92" s="15">
        <v>0.98216071428571428</v>
      </c>
      <c r="L92" s="15">
        <v>0.82675357142857142</v>
      </c>
      <c r="M92" s="1" t="s">
        <v>97</v>
      </c>
      <c r="N92" s="15">
        <f t="shared" si="4"/>
        <v>0</v>
      </c>
      <c r="O92" s="15">
        <f t="shared" si="5"/>
        <v>0</v>
      </c>
      <c r="P92" s="15">
        <f t="shared" si="6"/>
        <v>0.84177014963364305</v>
      </c>
      <c r="Q92" s="15">
        <f t="shared" si="7"/>
        <v>0.84177014963364305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>
        <v>100259</v>
      </c>
      <c r="B93" s="1" t="s">
        <v>47</v>
      </c>
      <c r="C93" s="1">
        <v>62301</v>
      </c>
      <c r="D93" s="1" t="s">
        <v>78</v>
      </c>
      <c r="E93" s="1">
        <v>2510</v>
      </c>
      <c r="F93" s="1" t="s">
        <v>22</v>
      </c>
      <c r="G93" s="20">
        <v>0</v>
      </c>
      <c r="H93" s="20">
        <v>3391262.96</v>
      </c>
      <c r="I93" s="20">
        <v>3391262.96</v>
      </c>
      <c r="J93" s="15">
        <v>0.98216071428571428</v>
      </c>
      <c r="K93" s="15">
        <v>0.98216071428571428</v>
      </c>
      <c r="L93" s="15">
        <v>0.82675357142857142</v>
      </c>
      <c r="M93" s="1" t="s">
        <v>97</v>
      </c>
      <c r="N93" s="15">
        <f t="shared" si="4"/>
        <v>0</v>
      </c>
      <c r="O93" s="15">
        <f t="shared" si="5"/>
        <v>1</v>
      </c>
      <c r="P93" s="15">
        <f t="shared" si="6"/>
        <v>0.84177014963364305</v>
      </c>
      <c r="Q93" s="15">
        <f t="shared" si="7"/>
        <v>0.84177014963364305</v>
      </c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>
        <v>100259</v>
      </c>
      <c r="B94" s="1" t="s">
        <v>47</v>
      </c>
      <c r="C94" s="1">
        <v>62301</v>
      </c>
      <c r="D94" s="1" t="s">
        <v>78</v>
      </c>
      <c r="E94" s="1">
        <v>5053</v>
      </c>
      <c r="F94" s="1" t="s">
        <v>50</v>
      </c>
      <c r="G94" s="20">
        <v>0</v>
      </c>
      <c r="H94" s="20">
        <v>14000000</v>
      </c>
      <c r="I94" s="20">
        <v>10728762.869999999</v>
      </c>
      <c r="J94" s="15">
        <v>0.98216071428571428</v>
      </c>
      <c r="K94" s="15">
        <v>0.98216071428571428</v>
      </c>
      <c r="L94" s="15">
        <v>0.82675357142857142</v>
      </c>
      <c r="M94" s="1" t="s">
        <v>97</v>
      </c>
      <c r="N94" s="15">
        <f t="shared" si="4"/>
        <v>0</v>
      </c>
      <c r="O94" s="15">
        <f t="shared" si="5"/>
        <v>0.766340205</v>
      </c>
      <c r="P94" s="15">
        <f t="shared" si="6"/>
        <v>0.84177014963364305</v>
      </c>
      <c r="Q94" s="15">
        <f t="shared" si="7"/>
        <v>0.84177014963364305</v>
      </c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>
        <v>100259</v>
      </c>
      <c r="B95" s="1" t="s">
        <v>47</v>
      </c>
      <c r="C95" s="1">
        <v>62401</v>
      </c>
      <c r="D95" s="1" t="s">
        <v>79</v>
      </c>
      <c r="E95" s="1">
        <v>2510</v>
      </c>
      <c r="F95" s="1" t="s">
        <v>22</v>
      </c>
      <c r="G95" s="20">
        <v>0</v>
      </c>
      <c r="H95" s="20">
        <v>3368535.59</v>
      </c>
      <c r="I95" s="20">
        <v>3368535.59</v>
      </c>
      <c r="J95" s="15">
        <v>0.98216071428571428</v>
      </c>
      <c r="K95" s="15">
        <v>0.98216071428571428</v>
      </c>
      <c r="L95" s="15">
        <v>0.82675357142857142</v>
      </c>
      <c r="M95" s="1" t="s">
        <v>97</v>
      </c>
      <c r="N95" s="15">
        <f t="shared" si="4"/>
        <v>0</v>
      </c>
      <c r="O95" s="15">
        <f t="shared" si="5"/>
        <v>1</v>
      </c>
      <c r="P95" s="15">
        <f t="shared" si="6"/>
        <v>0.84177014963364305</v>
      </c>
      <c r="Q95" s="15">
        <f t="shared" si="7"/>
        <v>0.84177014963364305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>
        <v>100260</v>
      </c>
      <c r="B96" s="1" t="s">
        <v>51</v>
      </c>
      <c r="C96" s="1">
        <v>62201</v>
      </c>
      <c r="D96" s="1" t="s">
        <v>77</v>
      </c>
      <c r="E96" s="1">
        <v>2510</v>
      </c>
      <c r="F96" s="1" t="s">
        <v>22</v>
      </c>
      <c r="G96" s="20">
        <v>0</v>
      </c>
      <c r="H96" s="20">
        <v>205094557.32999998</v>
      </c>
      <c r="I96" s="20">
        <v>57152622</v>
      </c>
      <c r="J96" s="15">
        <v>0.8</v>
      </c>
      <c r="K96" s="15">
        <v>0.8</v>
      </c>
      <c r="L96" s="15">
        <v>0.8</v>
      </c>
      <c r="M96" s="1" t="s">
        <v>97</v>
      </c>
      <c r="N96" s="15">
        <f t="shared" si="4"/>
        <v>0</v>
      </c>
      <c r="O96" s="15">
        <f t="shared" si="5"/>
        <v>0.27866474246822964</v>
      </c>
      <c r="P96" s="15">
        <f t="shared" si="6"/>
        <v>1</v>
      </c>
      <c r="Q96" s="15">
        <f t="shared" si="7"/>
        <v>1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>
        <v>100261</v>
      </c>
      <c r="B97" s="1" t="s">
        <v>52</v>
      </c>
      <c r="C97" s="1">
        <v>56701</v>
      </c>
      <c r="D97" s="1" t="s">
        <v>90</v>
      </c>
      <c r="E97" s="1">
        <v>2610</v>
      </c>
      <c r="F97" s="1" t="s">
        <v>35</v>
      </c>
      <c r="G97" s="20">
        <v>112772</v>
      </c>
      <c r="H97" s="20">
        <v>112772</v>
      </c>
      <c r="I97" s="20">
        <v>74240</v>
      </c>
      <c r="J97" s="15">
        <v>1</v>
      </c>
      <c r="K97" s="15">
        <v>1</v>
      </c>
      <c r="L97" s="15">
        <v>0.92783870967741944</v>
      </c>
      <c r="M97" s="1" t="s">
        <v>97</v>
      </c>
      <c r="N97" s="15">
        <f t="shared" si="4"/>
        <v>0.65831944099599193</v>
      </c>
      <c r="O97" s="15">
        <f t="shared" si="5"/>
        <v>0.65831944099599193</v>
      </c>
      <c r="P97" s="15">
        <f t="shared" si="6"/>
        <v>0.92783870967741944</v>
      </c>
      <c r="Q97" s="15">
        <f t="shared" si="7"/>
        <v>0.92783870967741944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>
        <v>100261</v>
      </c>
      <c r="B98" s="1" t="s">
        <v>52</v>
      </c>
      <c r="C98" s="1">
        <v>61401</v>
      </c>
      <c r="D98" s="1" t="s">
        <v>79</v>
      </c>
      <c r="E98" s="1">
        <v>1810</v>
      </c>
      <c r="F98" s="1" t="s">
        <v>25</v>
      </c>
      <c r="G98" s="20">
        <v>6633166.8200000003</v>
      </c>
      <c r="H98" s="20">
        <v>6577547.7799999993</v>
      </c>
      <c r="I98" s="20">
        <v>6546325.9299999997</v>
      </c>
      <c r="J98" s="15">
        <v>1</v>
      </c>
      <c r="K98" s="15">
        <v>1</v>
      </c>
      <c r="L98" s="15">
        <v>0.92783870967741944</v>
      </c>
      <c r="M98" s="1" t="s">
        <v>97</v>
      </c>
      <c r="N98" s="15">
        <f t="shared" si="4"/>
        <v>0.98690807990262475</v>
      </c>
      <c r="O98" s="15">
        <f t="shared" si="5"/>
        <v>0.99525326899259714</v>
      </c>
      <c r="P98" s="15">
        <f t="shared" si="6"/>
        <v>0.92783870967741944</v>
      </c>
      <c r="Q98" s="15">
        <f t="shared" si="7"/>
        <v>0.92783870967741944</v>
      </c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>
        <v>100262</v>
      </c>
      <c r="B99" s="1" t="s">
        <v>100</v>
      </c>
      <c r="C99" s="1">
        <v>62201</v>
      </c>
      <c r="D99" s="1" t="s">
        <v>77</v>
      </c>
      <c r="E99" s="1">
        <v>2510</v>
      </c>
      <c r="F99" s="1" t="s">
        <v>22</v>
      </c>
      <c r="G99" s="20">
        <v>0</v>
      </c>
      <c r="H99" s="20">
        <v>18548192.91</v>
      </c>
      <c r="I99" s="20">
        <v>2804576.14</v>
      </c>
      <c r="J99" s="15">
        <v>1</v>
      </c>
      <c r="K99" s="15">
        <v>0.91666666666666663</v>
      </c>
      <c r="L99" s="15">
        <v>0.91693333333333349</v>
      </c>
      <c r="M99" s="1" t="s">
        <v>97</v>
      </c>
      <c r="N99" s="15">
        <f t="shared" si="4"/>
        <v>0</v>
      </c>
      <c r="O99" s="15">
        <f t="shared" si="5"/>
        <v>0.15120481836739749</v>
      </c>
      <c r="P99" s="15">
        <f t="shared" si="6"/>
        <v>0.91693333333333349</v>
      </c>
      <c r="Q99" s="15">
        <f t="shared" si="7"/>
        <v>1.0002909090909093</v>
      </c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>
        <v>100266</v>
      </c>
      <c r="B100" s="1" t="s">
        <v>53</v>
      </c>
      <c r="C100" s="1">
        <v>53101</v>
      </c>
      <c r="D100" s="1" t="s">
        <v>87</v>
      </c>
      <c r="E100" s="1">
        <v>2610</v>
      </c>
      <c r="F100" s="1" t="s">
        <v>35</v>
      </c>
      <c r="G100" s="20">
        <v>67084.899999999994</v>
      </c>
      <c r="H100" s="20">
        <v>67084.899999999994</v>
      </c>
      <c r="I100" s="20">
        <v>23633.84</v>
      </c>
      <c r="J100" s="15">
        <v>1</v>
      </c>
      <c r="K100" s="15">
        <v>1</v>
      </c>
      <c r="L100" s="15">
        <v>0.98168333333333335</v>
      </c>
      <c r="M100" s="1" t="s">
        <v>97</v>
      </c>
      <c r="N100" s="15">
        <f t="shared" si="4"/>
        <v>0.35229746187294014</v>
      </c>
      <c r="O100" s="15">
        <f t="shared" si="5"/>
        <v>0.35229746187294014</v>
      </c>
      <c r="P100" s="15">
        <f t="shared" si="6"/>
        <v>0.98168333333333335</v>
      </c>
      <c r="Q100" s="15">
        <f t="shared" si="7"/>
        <v>0.98168333333333335</v>
      </c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>
        <v>100266</v>
      </c>
      <c r="B101" s="1" t="s">
        <v>53</v>
      </c>
      <c r="C101" s="1">
        <v>54101</v>
      </c>
      <c r="D101" s="1" t="s">
        <v>85</v>
      </c>
      <c r="E101" s="1">
        <v>2610</v>
      </c>
      <c r="F101" s="1" t="s">
        <v>35</v>
      </c>
      <c r="G101" s="20">
        <v>691900</v>
      </c>
      <c r="H101" s="20">
        <v>6149700</v>
      </c>
      <c r="I101" s="20">
        <v>5978771</v>
      </c>
      <c r="J101" s="15">
        <v>1</v>
      </c>
      <c r="K101" s="15">
        <v>1</v>
      </c>
      <c r="L101" s="15">
        <v>0.98168333333333335</v>
      </c>
      <c r="M101" s="1" t="s">
        <v>97</v>
      </c>
      <c r="N101" s="15">
        <f t="shared" si="4"/>
        <v>8.641091198150022</v>
      </c>
      <c r="O101" s="15">
        <f t="shared" si="5"/>
        <v>0.97220531082817052</v>
      </c>
      <c r="P101" s="15">
        <f t="shared" si="6"/>
        <v>0.98168333333333335</v>
      </c>
      <c r="Q101" s="15">
        <f t="shared" si="7"/>
        <v>0.98168333333333335</v>
      </c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>
        <v>100267</v>
      </c>
      <c r="B102" s="1" t="s">
        <v>54</v>
      </c>
      <c r="C102" s="1">
        <v>53101</v>
      </c>
      <c r="D102" s="1" t="s">
        <v>87</v>
      </c>
      <c r="E102" s="1">
        <v>2610</v>
      </c>
      <c r="F102" s="1" t="s">
        <v>35</v>
      </c>
      <c r="G102" s="20">
        <v>22040</v>
      </c>
      <c r="H102" s="20">
        <v>22040</v>
      </c>
      <c r="I102" s="20">
        <v>13404</v>
      </c>
      <c r="J102" s="15">
        <v>0.99996000000000007</v>
      </c>
      <c r="K102" s="15">
        <v>0.99996000000000007</v>
      </c>
      <c r="L102" s="15">
        <v>1.0390899999999998</v>
      </c>
      <c r="M102" s="1" t="s">
        <v>97</v>
      </c>
      <c r="N102" s="15">
        <f t="shared" si="4"/>
        <v>0.60816696914700541</v>
      </c>
      <c r="O102" s="15">
        <f t="shared" si="5"/>
        <v>0.60816696914700541</v>
      </c>
      <c r="P102" s="15">
        <f t="shared" si="6"/>
        <v>1.0391315652626103</v>
      </c>
      <c r="Q102" s="15">
        <f t="shared" si="7"/>
        <v>1.0391315652626103</v>
      </c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>
        <v>100267</v>
      </c>
      <c r="B103" s="1" t="s">
        <v>54</v>
      </c>
      <c r="C103" s="1">
        <v>54101</v>
      </c>
      <c r="D103" s="1" t="s">
        <v>85</v>
      </c>
      <c r="E103" s="1">
        <v>2610</v>
      </c>
      <c r="F103" s="1" t="s">
        <v>35</v>
      </c>
      <c r="G103" s="20">
        <v>3023205.48</v>
      </c>
      <c r="H103" s="20">
        <v>2997790</v>
      </c>
      <c r="I103" s="20">
        <v>2997790</v>
      </c>
      <c r="J103" s="15">
        <v>0.99996000000000007</v>
      </c>
      <c r="K103" s="15">
        <v>0.99996000000000007</v>
      </c>
      <c r="L103" s="15">
        <v>1.0390899999999998</v>
      </c>
      <c r="M103" s="1" t="s">
        <v>97</v>
      </c>
      <c r="N103" s="15">
        <f t="shared" si="4"/>
        <v>0.99159320126662376</v>
      </c>
      <c r="O103" s="15">
        <f t="shared" si="5"/>
        <v>1</v>
      </c>
      <c r="P103" s="15">
        <f t="shared" si="6"/>
        <v>1.0391315652626103</v>
      </c>
      <c r="Q103" s="15">
        <f t="shared" si="7"/>
        <v>1.0391315652626103</v>
      </c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>
        <v>100271</v>
      </c>
      <c r="B104" s="1" t="s">
        <v>55</v>
      </c>
      <c r="C104" s="1">
        <v>51101</v>
      </c>
      <c r="D104" s="1" t="s">
        <v>72</v>
      </c>
      <c r="E104" s="1">
        <v>2210</v>
      </c>
      <c r="F104" s="1" t="s">
        <v>27</v>
      </c>
      <c r="G104" s="20">
        <v>0</v>
      </c>
      <c r="H104" s="20">
        <v>202315.21</v>
      </c>
      <c r="I104" s="20">
        <v>193942.72</v>
      </c>
      <c r="J104" s="15">
        <v>0.99999761904761897</v>
      </c>
      <c r="K104" s="15">
        <v>0.99999761904761897</v>
      </c>
      <c r="L104" s="15">
        <v>1.0251166666666669</v>
      </c>
      <c r="M104" s="1" t="s">
        <v>97</v>
      </c>
      <c r="N104" s="15">
        <f t="shared" si="4"/>
        <v>0</v>
      </c>
      <c r="O104" s="15">
        <f t="shared" si="5"/>
        <v>0.95861660623538891</v>
      </c>
      <c r="P104" s="15">
        <f t="shared" si="6"/>
        <v>1.0251191074264465</v>
      </c>
      <c r="Q104" s="15">
        <f t="shared" si="7"/>
        <v>1.0251191074264465</v>
      </c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>
        <v>100271</v>
      </c>
      <c r="B105" s="1" t="s">
        <v>55</v>
      </c>
      <c r="C105" s="1">
        <v>51201</v>
      </c>
      <c r="D105" s="1" t="s">
        <v>91</v>
      </c>
      <c r="E105" s="1">
        <v>2210</v>
      </c>
      <c r="F105" s="1" t="s">
        <v>27</v>
      </c>
      <c r="G105" s="20">
        <v>0</v>
      </c>
      <c r="H105" s="20">
        <v>28282.51</v>
      </c>
      <c r="I105" s="20">
        <v>28282.51</v>
      </c>
      <c r="J105" s="15">
        <v>0.99999761904761897</v>
      </c>
      <c r="K105" s="15">
        <v>0.99999761904761897</v>
      </c>
      <c r="L105" s="15">
        <v>1.0251166666666669</v>
      </c>
      <c r="M105" s="1" t="s">
        <v>97</v>
      </c>
      <c r="N105" s="15">
        <f t="shared" si="4"/>
        <v>0</v>
      </c>
      <c r="O105" s="15">
        <f t="shared" si="5"/>
        <v>1</v>
      </c>
      <c r="P105" s="15">
        <f t="shared" si="6"/>
        <v>1.0251191074264465</v>
      </c>
      <c r="Q105" s="15">
        <f t="shared" si="7"/>
        <v>1.0251191074264465</v>
      </c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>
        <v>100271</v>
      </c>
      <c r="B106" s="1" t="s">
        <v>55</v>
      </c>
      <c r="C106" s="1">
        <v>51501</v>
      </c>
      <c r="D106" s="1" t="s">
        <v>73</v>
      </c>
      <c r="E106" s="1">
        <v>2210</v>
      </c>
      <c r="F106" s="1" t="s">
        <v>27</v>
      </c>
      <c r="G106" s="20">
        <v>0</v>
      </c>
      <c r="H106" s="20">
        <v>417144.4</v>
      </c>
      <c r="I106" s="20">
        <v>88531.199999999997</v>
      </c>
      <c r="J106" s="15">
        <v>0.99999761904761897</v>
      </c>
      <c r="K106" s="15">
        <v>0.99999761904761897</v>
      </c>
      <c r="L106" s="15">
        <v>1.0251166666666669</v>
      </c>
      <c r="M106" s="1" t="s">
        <v>97</v>
      </c>
      <c r="N106" s="15">
        <f t="shared" si="4"/>
        <v>0</v>
      </c>
      <c r="O106" s="15">
        <f t="shared" si="5"/>
        <v>0.21223154380113934</v>
      </c>
      <c r="P106" s="15">
        <f t="shared" si="6"/>
        <v>1.0251191074264465</v>
      </c>
      <c r="Q106" s="15">
        <f t="shared" si="7"/>
        <v>1.0251191074264465</v>
      </c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>
        <v>100271</v>
      </c>
      <c r="B107" s="1" t="s">
        <v>55</v>
      </c>
      <c r="C107" s="1">
        <v>51901</v>
      </c>
      <c r="D107" s="1" t="s">
        <v>92</v>
      </c>
      <c r="E107" s="1">
        <v>2210</v>
      </c>
      <c r="F107" s="1" t="s">
        <v>27</v>
      </c>
      <c r="G107" s="20">
        <v>0</v>
      </c>
      <c r="H107" s="20">
        <v>29058</v>
      </c>
      <c r="I107" s="20">
        <v>29058</v>
      </c>
      <c r="J107" s="15">
        <v>0.99999761904761897</v>
      </c>
      <c r="K107" s="15">
        <v>0.99999761904761897</v>
      </c>
      <c r="L107" s="15">
        <v>1.0251166666666669</v>
      </c>
      <c r="M107" s="1" t="s">
        <v>97</v>
      </c>
      <c r="N107" s="15">
        <f t="shared" si="4"/>
        <v>0</v>
      </c>
      <c r="O107" s="15">
        <f t="shared" si="5"/>
        <v>1</v>
      </c>
      <c r="P107" s="15">
        <f t="shared" si="6"/>
        <v>1.0251191074264465</v>
      </c>
      <c r="Q107" s="15">
        <f t="shared" si="7"/>
        <v>1.0251191074264465</v>
      </c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>
        <v>100271</v>
      </c>
      <c r="B108" s="1" t="s">
        <v>55</v>
      </c>
      <c r="C108" s="1">
        <v>52101</v>
      </c>
      <c r="D108" s="1" t="s">
        <v>93</v>
      </c>
      <c r="E108" s="1">
        <v>2210</v>
      </c>
      <c r="F108" s="1" t="s">
        <v>27</v>
      </c>
      <c r="G108" s="20">
        <v>0</v>
      </c>
      <c r="H108" s="20">
        <v>74825.679999999993</v>
      </c>
      <c r="I108" s="20">
        <v>56318</v>
      </c>
      <c r="J108" s="15">
        <v>0.99999761904761897</v>
      </c>
      <c r="K108" s="15">
        <v>0.99999761904761897</v>
      </c>
      <c r="L108" s="15">
        <v>1.0251166666666669</v>
      </c>
      <c r="M108" s="1" t="s">
        <v>97</v>
      </c>
      <c r="N108" s="15">
        <f t="shared" si="4"/>
        <v>0</v>
      </c>
      <c r="O108" s="15">
        <f t="shared" si="5"/>
        <v>0.75265604001193176</v>
      </c>
      <c r="P108" s="15">
        <f t="shared" si="6"/>
        <v>1.0251191074264465</v>
      </c>
      <c r="Q108" s="15">
        <f t="shared" si="7"/>
        <v>1.0251191074264465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>
        <v>100271</v>
      </c>
      <c r="B109" s="1" t="s">
        <v>55</v>
      </c>
      <c r="C109" s="1">
        <v>52301</v>
      </c>
      <c r="D109" s="1" t="s">
        <v>84</v>
      </c>
      <c r="E109" s="1">
        <v>2210</v>
      </c>
      <c r="F109" s="1" t="s">
        <v>27</v>
      </c>
      <c r="G109" s="20">
        <v>0</v>
      </c>
      <c r="H109" s="20">
        <v>51348</v>
      </c>
      <c r="I109" s="20">
        <v>0</v>
      </c>
      <c r="J109" s="15">
        <v>0.99999761904761897</v>
      </c>
      <c r="K109" s="15">
        <v>0.99999761904761897</v>
      </c>
      <c r="L109" s="15">
        <v>1.0251166666666669</v>
      </c>
      <c r="M109" s="1" t="s">
        <v>97</v>
      </c>
      <c r="N109" s="15">
        <f t="shared" si="4"/>
        <v>0</v>
      </c>
      <c r="O109" s="15">
        <f t="shared" si="5"/>
        <v>0</v>
      </c>
      <c r="P109" s="15">
        <f t="shared" si="6"/>
        <v>1.0251191074264465</v>
      </c>
      <c r="Q109" s="15">
        <f t="shared" si="7"/>
        <v>1.0251191074264465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>
        <v>100271</v>
      </c>
      <c r="B110" s="1" t="s">
        <v>55</v>
      </c>
      <c r="C110" s="1">
        <v>52901</v>
      </c>
      <c r="D110" s="1" t="s">
        <v>94</v>
      </c>
      <c r="E110" s="1">
        <v>2210</v>
      </c>
      <c r="F110" s="1" t="s">
        <v>27</v>
      </c>
      <c r="G110" s="20">
        <v>274781</v>
      </c>
      <c r="H110" s="20">
        <v>366068.45999999996</v>
      </c>
      <c r="I110" s="20">
        <v>311303.86</v>
      </c>
      <c r="J110" s="15">
        <v>0.99999761904761897</v>
      </c>
      <c r="K110" s="15">
        <v>0.99999761904761897</v>
      </c>
      <c r="L110" s="15">
        <v>1.0251166666666669</v>
      </c>
      <c r="M110" s="1" t="s">
        <v>97</v>
      </c>
      <c r="N110" s="15">
        <f t="shared" si="4"/>
        <v>1.1329162496679173</v>
      </c>
      <c r="O110" s="15">
        <f t="shared" si="5"/>
        <v>0.8503979283000781</v>
      </c>
      <c r="P110" s="15">
        <f t="shared" si="6"/>
        <v>1.0251191074264465</v>
      </c>
      <c r="Q110" s="15">
        <f t="shared" si="7"/>
        <v>1.0251191074264465</v>
      </c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>
        <v>100271</v>
      </c>
      <c r="B111" s="1" t="s">
        <v>55</v>
      </c>
      <c r="C111" s="1">
        <v>56501</v>
      </c>
      <c r="D111" s="1" t="s">
        <v>75</v>
      </c>
      <c r="E111" s="1">
        <v>2210</v>
      </c>
      <c r="F111" s="1" t="s">
        <v>27</v>
      </c>
      <c r="G111" s="20">
        <v>0</v>
      </c>
      <c r="H111" s="20">
        <v>46018.28</v>
      </c>
      <c r="I111" s="20">
        <v>0</v>
      </c>
      <c r="J111" s="15">
        <v>0.99999761904761897</v>
      </c>
      <c r="K111" s="15">
        <v>0.99999761904761897</v>
      </c>
      <c r="L111" s="15">
        <v>1.0251166666666669</v>
      </c>
      <c r="M111" s="1" t="s">
        <v>97</v>
      </c>
      <c r="N111" s="15">
        <f t="shared" si="4"/>
        <v>0</v>
      </c>
      <c r="O111" s="15">
        <f t="shared" si="5"/>
        <v>0</v>
      </c>
      <c r="P111" s="15">
        <f t="shared" si="6"/>
        <v>1.0251191074264465</v>
      </c>
      <c r="Q111" s="15">
        <f t="shared" si="7"/>
        <v>1.0251191074264465</v>
      </c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>
        <v>100271</v>
      </c>
      <c r="B112" s="1" t="s">
        <v>55</v>
      </c>
      <c r="C112" s="1">
        <v>56601</v>
      </c>
      <c r="D112" s="1" t="s">
        <v>95</v>
      </c>
      <c r="E112" s="1">
        <v>2210</v>
      </c>
      <c r="F112" s="1" t="s">
        <v>27</v>
      </c>
      <c r="G112" s="20">
        <v>0</v>
      </c>
      <c r="H112" s="20">
        <v>13727</v>
      </c>
      <c r="I112" s="20">
        <v>0</v>
      </c>
      <c r="J112" s="15">
        <v>0.99999761904761897</v>
      </c>
      <c r="K112" s="15">
        <v>0.99999761904761897</v>
      </c>
      <c r="L112" s="15">
        <v>1.0251166666666669</v>
      </c>
      <c r="M112" s="1" t="s">
        <v>97</v>
      </c>
      <c r="N112" s="15">
        <f t="shared" si="4"/>
        <v>0</v>
      </c>
      <c r="O112" s="15">
        <f t="shared" si="5"/>
        <v>0</v>
      </c>
      <c r="P112" s="15">
        <f t="shared" si="6"/>
        <v>1.0251191074264465</v>
      </c>
      <c r="Q112" s="15">
        <f t="shared" si="7"/>
        <v>1.0251191074264465</v>
      </c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>
        <v>100271</v>
      </c>
      <c r="B113" s="1" t="s">
        <v>55</v>
      </c>
      <c r="C113" s="1">
        <v>61201</v>
      </c>
      <c r="D113" s="1" t="s">
        <v>77</v>
      </c>
      <c r="E113" s="1">
        <v>2210</v>
      </c>
      <c r="F113" s="1" t="s">
        <v>27</v>
      </c>
      <c r="G113" s="20">
        <v>96634428</v>
      </c>
      <c r="H113" s="20">
        <v>86679707.879999995</v>
      </c>
      <c r="I113" s="20">
        <v>30812697.710000001</v>
      </c>
      <c r="J113" s="15">
        <v>0.99999761904761897</v>
      </c>
      <c r="K113" s="15">
        <v>0.99999761904761897</v>
      </c>
      <c r="L113" s="15">
        <v>1.0251166666666669</v>
      </c>
      <c r="M113" s="1" t="s">
        <v>97</v>
      </c>
      <c r="N113" s="15">
        <f t="shared" si="4"/>
        <v>0.31885838564698704</v>
      </c>
      <c r="O113" s="15">
        <f t="shared" si="5"/>
        <v>0.35547763673427835</v>
      </c>
      <c r="P113" s="15">
        <f t="shared" si="6"/>
        <v>1.0251191074264465</v>
      </c>
      <c r="Q113" s="15">
        <f t="shared" si="7"/>
        <v>1.0251191074264465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>
        <v>100271</v>
      </c>
      <c r="B114" s="1" t="s">
        <v>55</v>
      </c>
      <c r="C114" s="1">
        <v>61401</v>
      </c>
      <c r="D114" s="1" t="s">
        <v>79</v>
      </c>
      <c r="E114" s="1">
        <v>1810</v>
      </c>
      <c r="F114" s="1" t="s">
        <v>25</v>
      </c>
      <c r="G114" s="20">
        <v>8191514.6600000001</v>
      </c>
      <c r="H114" s="20">
        <v>8189366.4900000002</v>
      </c>
      <c r="I114" s="20">
        <v>8189348.3200000003</v>
      </c>
      <c r="J114" s="15">
        <v>0.99999761904761897</v>
      </c>
      <c r="K114" s="15">
        <v>0.99999761904761897</v>
      </c>
      <c r="L114" s="15">
        <v>1.0251166666666669</v>
      </c>
      <c r="M114" s="1" t="s">
        <v>97</v>
      </c>
      <c r="N114" s="15">
        <f t="shared" si="4"/>
        <v>0.99973553853103891</v>
      </c>
      <c r="O114" s="15">
        <f t="shared" si="5"/>
        <v>0.99999778126915895</v>
      </c>
      <c r="P114" s="15">
        <f t="shared" si="6"/>
        <v>1.0251191074264465</v>
      </c>
      <c r="Q114" s="15">
        <f t="shared" si="7"/>
        <v>1.0251191074264465</v>
      </c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>
        <v>100271</v>
      </c>
      <c r="B115" s="1" t="s">
        <v>55</v>
      </c>
      <c r="C115" s="1">
        <v>62201</v>
      </c>
      <c r="D115" s="1" t="s">
        <v>77</v>
      </c>
      <c r="E115" s="1">
        <v>2210</v>
      </c>
      <c r="F115" s="1" t="s">
        <v>27</v>
      </c>
      <c r="G115" s="20">
        <v>0</v>
      </c>
      <c r="H115" s="20">
        <v>7011970.2299999995</v>
      </c>
      <c r="I115" s="20">
        <v>5693172.1500000004</v>
      </c>
      <c r="J115" s="15">
        <v>0.99999761904761897</v>
      </c>
      <c r="K115" s="15">
        <v>0.99999761904761897</v>
      </c>
      <c r="L115" s="15">
        <v>1.0251166666666669</v>
      </c>
      <c r="M115" s="1" t="s">
        <v>97</v>
      </c>
      <c r="N115" s="15">
        <f t="shared" si="4"/>
        <v>0</v>
      </c>
      <c r="O115" s="15">
        <f t="shared" si="5"/>
        <v>0.81192189402663806</v>
      </c>
      <c r="P115" s="15">
        <f t="shared" si="6"/>
        <v>1.0251191074264465</v>
      </c>
      <c r="Q115" s="15">
        <f t="shared" si="7"/>
        <v>1.0251191074264465</v>
      </c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>
        <v>100273</v>
      </c>
      <c r="B116" s="1" t="s">
        <v>56</v>
      </c>
      <c r="C116" s="1">
        <v>62201</v>
      </c>
      <c r="D116" s="1" t="s">
        <v>77</v>
      </c>
      <c r="E116" s="1">
        <v>5012</v>
      </c>
      <c r="F116" s="1" t="s">
        <v>57</v>
      </c>
      <c r="G116" s="20">
        <v>961976.17</v>
      </c>
      <c r="H116" s="20">
        <v>44418217.809999995</v>
      </c>
      <c r="I116" s="20">
        <v>31067240.119999997</v>
      </c>
      <c r="J116" s="15">
        <v>1</v>
      </c>
      <c r="K116" s="15">
        <v>1</v>
      </c>
      <c r="L116" s="15">
        <v>0.94000000000000006</v>
      </c>
      <c r="M116" s="1" t="s">
        <v>97</v>
      </c>
      <c r="N116" s="15">
        <f t="shared" si="4"/>
        <v>32.295228394275085</v>
      </c>
      <c r="O116" s="15">
        <f t="shared" si="5"/>
        <v>0.69942563325910267</v>
      </c>
      <c r="P116" s="15">
        <f t="shared" si="6"/>
        <v>0.94000000000000006</v>
      </c>
      <c r="Q116" s="15">
        <f t="shared" si="7"/>
        <v>0.94000000000000006</v>
      </c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>
        <v>100277</v>
      </c>
      <c r="B117" s="1" t="s">
        <v>58</v>
      </c>
      <c r="C117" s="1">
        <v>61101</v>
      </c>
      <c r="D117" s="1" t="s">
        <v>81</v>
      </c>
      <c r="E117" s="1">
        <v>1810</v>
      </c>
      <c r="F117" s="1" t="s">
        <v>25</v>
      </c>
      <c r="G117" s="20">
        <v>23627329.370000001</v>
      </c>
      <c r="H117" s="20">
        <v>30343190.32</v>
      </c>
      <c r="I117" s="20">
        <v>28492986.25</v>
      </c>
      <c r="J117" s="15">
        <v>0.97674418604651159</v>
      </c>
      <c r="K117" s="15">
        <v>0.95348837209302328</v>
      </c>
      <c r="L117" s="15">
        <v>0.72064651162790694</v>
      </c>
      <c r="M117" s="1" t="s">
        <v>97</v>
      </c>
      <c r="N117" s="15">
        <f t="shared" si="4"/>
        <v>1.2059334258140069</v>
      </c>
      <c r="O117" s="15">
        <f t="shared" si="5"/>
        <v>0.93902407589684189</v>
      </c>
      <c r="P117" s="15">
        <f t="shared" si="6"/>
        <v>0.73780476190476185</v>
      </c>
      <c r="Q117" s="15">
        <f t="shared" si="7"/>
        <v>0.75579999999999992</v>
      </c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>
        <v>100277</v>
      </c>
      <c r="B118" s="1" t="s">
        <v>58</v>
      </c>
      <c r="C118" s="1">
        <v>61101</v>
      </c>
      <c r="D118" s="1" t="s">
        <v>81</v>
      </c>
      <c r="E118" s="1">
        <v>1816</v>
      </c>
      <c r="F118" s="1" t="s">
        <v>26</v>
      </c>
      <c r="G118" s="20">
        <v>75000000</v>
      </c>
      <c r="H118" s="20">
        <v>113495714.56999999</v>
      </c>
      <c r="I118" s="20">
        <v>56067017.010000005</v>
      </c>
      <c r="J118" s="15">
        <v>0.97674418604651159</v>
      </c>
      <c r="K118" s="15">
        <v>0.95348837209302328</v>
      </c>
      <c r="L118" s="15">
        <v>0.72064651162790694</v>
      </c>
      <c r="M118" s="1" t="s">
        <v>97</v>
      </c>
      <c r="N118" s="15">
        <f t="shared" si="4"/>
        <v>0.74756022680000012</v>
      </c>
      <c r="O118" s="15">
        <f t="shared" si="5"/>
        <v>0.49400118077074995</v>
      </c>
      <c r="P118" s="15">
        <f t="shared" si="6"/>
        <v>0.73780476190476185</v>
      </c>
      <c r="Q118" s="15">
        <f t="shared" si="7"/>
        <v>0.75579999999999992</v>
      </c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>
        <v>100277</v>
      </c>
      <c r="B119" s="1" t="s">
        <v>58</v>
      </c>
      <c r="C119" s="1">
        <v>62101</v>
      </c>
      <c r="D119" s="1" t="s">
        <v>81</v>
      </c>
      <c r="E119" s="1">
        <v>1816</v>
      </c>
      <c r="F119" s="1" t="s">
        <v>26</v>
      </c>
      <c r="G119" s="20">
        <v>0</v>
      </c>
      <c r="H119" s="20">
        <v>1853999.76</v>
      </c>
      <c r="I119" s="20">
        <v>0</v>
      </c>
      <c r="J119" s="15">
        <v>0.97674418604651159</v>
      </c>
      <c r="K119" s="15">
        <v>0.95348837209302328</v>
      </c>
      <c r="L119" s="15">
        <v>0.72064651162790694</v>
      </c>
      <c r="M119" s="1" t="s">
        <v>97</v>
      </c>
      <c r="N119" s="15">
        <f t="shared" si="4"/>
        <v>0</v>
      </c>
      <c r="O119" s="15">
        <f t="shared" si="5"/>
        <v>0</v>
      </c>
      <c r="P119" s="15">
        <f t="shared" si="6"/>
        <v>0.73780476190476185</v>
      </c>
      <c r="Q119" s="15">
        <f t="shared" si="7"/>
        <v>0.75579999999999992</v>
      </c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>
        <v>100279</v>
      </c>
      <c r="B120" s="1" t="s">
        <v>59</v>
      </c>
      <c r="C120" s="1">
        <v>61401</v>
      </c>
      <c r="D120" s="1" t="s">
        <v>79</v>
      </c>
      <c r="E120" s="1">
        <v>2110</v>
      </c>
      <c r="F120" s="1" t="s">
        <v>60</v>
      </c>
      <c r="G120" s="20">
        <v>0</v>
      </c>
      <c r="H120" s="20">
        <v>972562.12</v>
      </c>
      <c r="I120" s="20">
        <v>0</v>
      </c>
      <c r="J120" s="15">
        <v>1</v>
      </c>
      <c r="K120" s="15">
        <v>1</v>
      </c>
      <c r="L120" s="15">
        <v>0.33333333333333331</v>
      </c>
      <c r="M120" s="1" t="s">
        <v>97</v>
      </c>
      <c r="N120" s="15">
        <f t="shared" si="4"/>
        <v>0</v>
      </c>
      <c r="O120" s="15">
        <f t="shared" si="5"/>
        <v>0</v>
      </c>
      <c r="P120" s="15">
        <f t="shared" si="6"/>
        <v>0.33333333333333331</v>
      </c>
      <c r="Q120" s="15">
        <f t="shared" si="7"/>
        <v>0.33333333333333331</v>
      </c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>
        <v>100279</v>
      </c>
      <c r="B121" s="1" t="s">
        <v>59</v>
      </c>
      <c r="C121" s="1">
        <v>62201</v>
      </c>
      <c r="D121" s="1" t="s">
        <v>77</v>
      </c>
      <c r="E121" s="1">
        <v>2111</v>
      </c>
      <c r="F121" s="1" t="s">
        <v>61</v>
      </c>
      <c r="G121" s="20">
        <v>0</v>
      </c>
      <c r="H121" s="20">
        <v>23685466.789999999</v>
      </c>
      <c r="I121" s="20">
        <v>23613813.390000001</v>
      </c>
      <c r="J121" s="15">
        <v>1</v>
      </c>
      <c r="K121" s="15">
        <v>1</v>
      </c>
      <c r="L121" s="15">
        <v>0.33333333333333331</v>
      </c>
      <c r="M121" s="1" t="s">
        <v>97</v>
      </c>
      <c r="N121" s="15">
        <f t="shared" si="4"/>
        <v>0</v>
      </c>
      <c r="O121" s="15">
        <f t="shared" si="5"/>
        <v>0.996974794685902</v>
      </c>
      <c r="P121" s="15">
        <f t="shared" si="6"/>
        <v>0.33333333333333331</v>
      </c>
      <c r="Q121" s="15">
        <f t="shared" si="7"/>
        <v>0.33333333333333331</v>
      </c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>
        <v>100279</v>
      </c>
      <c r="B122" s="1" t="s">
        <v>59</v>
      </c>
      <c r="C122" s="1">
        <v>62401</v>
      </c>
      <c r="D122" s="1" t="s">
        <v>79</v>
      </c>
      <c r="E122" s="1">
        <v>2110</v>
      </c>
      <c r="F122" s="1" t="s">
        <v>60</v>
      </c>
      <c r="G122" s="20">
        <v>0</v>
      </c>
      <c r="H122" s="20">
        <v>54001.54</v>
      </c>
      <c r="I122" s="20">
        <v>0</v>
      </c>
      <c r="J122" s="15">
        <v>1</v>
      </c>
      <c r="K122" s="15">
        <v>1</v>
      </c>
      <c r="L122" s="15">
        <v>0.33333333333333331</v>
      </c>
      <c r="M122" s="1" t="s">
        <v>97</v>
      </c>
      <c r="N122" s="15">
        <f t="shared" si="4"/>
        <v>0</v>
      </c>
      <c r="O122" s="15">
        <f t="shared" si="5"/>
        <v>0</v>
      </c>
      <c r="P122" s="15">
        <f t="shared" si="6"/>
        <v>0.33333333333333331</v>
      </c>
      <c r="Q122" s="15">
        <f t="shared" si="7"/>
        <v>0.33333333333333331</v>
      </c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>
        <v>100282</v>
      </c>
      <c r="B123" s="1" t="s">
        <v>62</v>
      </c>
      <c r="C123" s="1">
        <v>61401</v>
      </c>
      <c r="D123" s="1" t="s">
        <v>79</v>
      </c>
      <c r="E123" s="1">
        <v>2510</v>
      </c>
      <c r="F123" s="1" t="s">
        <v>22</v>
      </c>
      <c r="G123" s="20">
        <v>0</v>
      </c>
      <c r="H123" s="20">
        <v>16423706.689999999</v>
      </c>
      <c r="I123" s="20">
        <v>0</v>
      </c>
      <c r="J123" s="15">
        <v>1</v>
      </c>
      <c r="K123" s="15">
        <v>1</v>
      </c>
      <c r="L123" s="15">
        <v>1.0831315789473683</v>
      </c>
      <c r="M123" s="1" t="s">
        <v>97</v>
      </c>
      <c r="N123" s="15">
        <f t="shared" si="4"/>
        <v>0</v>
      </c>
      <c r="O123" s="15">
        <f t="shared" si="5"/>
        <v>0</v>
      </c>
      <c r="P123" s="15">
        <f t="shared" si="6"/>
        <v>1.0831315789473683</v>
      </c>
      <c r="Q123" s="15">
        <f t="shared" si="7"/>
        <v>1.0831315789473683</v>
      </c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>
        <v>100282</v>
      </c>
      <c r="B124" s="1" t="s">
        <v>62</v>
      </c>
      <c r="C124" s="1">
        <v>61501</v>
      </c>
      <c r="D124" s="1" t="s">
        <v>80</v>
      </c>
      <c r="E124" s="1">
        <v>2112</v>
      </c>
      <c r="F124" s="1" t="s">
        <v>63</v>
      </c>
      <c r="G124" s="20">
        <v>3300947.08</v>
      </c>
      <c r="H124" s="20">
        <v>19307502.52</v>
      </c>
      <c r="I124" s="20">
        <v>15945858.609999999</v>
      </c>
      <c r="J124" s="15">
        <v>1</v>
      </c>
      <c r="K124" s="15">
        <v>1</v>
      </c>
      <c r="L124" s="15">
        <v>1.0831315789473683</v>
      </c>
      <c r="M124" s="1" t="s">
        <v>97</v>
      </c>
      <c r="N124" s="15">
        <f t="shared" si="4"/>
        <v>4.8306919873432204</v>
      </c>
      <c r="O124" s="15">
        <f t="shared" si="5"/>
        <v>0.82588924142219922</v>
      </c>
      <c r="P124" s="15">
        <f t="shared" si="6"/>
        <v>1.0831315789473683</v>
      </c>
      <c r="Q124" s="15">
        <f t="shared" si="7"/>
        <v>1.0831315789473683</v>
      </c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>
        <v>100282</v>
      </c>
      <c r="B125" s="1" t="s">
        <v>62</v>
      </c>
      <c r="C125" s="1">
        <v>61501</v>
      </c>
      <c r="D125" s="1" t="s">
        <v>80</v>
      </c>
      <c r="E125" s="1">
        <v>2510</v>
      </c>
      <c r="F125" s="1" t="s">
        <v>22</v>
      </c>
      <c r="G125" s="20">
        <v>0</v>
      </c>
      <c r="H125" s="20">
        <v>10364985.77</v>
      </c>
      <c r="I125" s="20">
        <v>0</v>
      </c>
      <c r="J125" s="15">
        <v>1</v>
      </c>
      <c r="K125" s="15">
        <v>1</v>
      </c>
      <c r="L125" s="15">
        <v>1.0831315789473683</v>
      </c>
      <c r="M125" s="1" t="s">
        <v>97</v>
      </c>
      <c r="N125" s="15">
        <f t="shared" si="4"/>
        <v>0</v>
      </c>
      <c r="O125" s="15">
        <f t="shared" si="5"/>
        <v>0</v>
      </c>
      <c r="P125" s="15">
        <f t="shared" si="6"/>
        <v>1.0831315789473683</v>
      </c>
      <c r="Q125" s="15">
        <f t="shared" si="7"/>
        <v>1.0831315789473683</v>
      </c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>
        <v>100286</v>
      </c>
      <c r="B126" s="1" t="s">
        <v>64</v>
      </c>
      <c r="C126" s="1">
        <v>61401</v>
      </c>
      <c r="D126" s="1" t="s">
        <v>79</v>
      </c>
      <c r="E126" s="1">
        <v>1212</v>
      </c>
      <c r="F126" s="1" t="s">
        <v>65</v>
      </c>
      <c r="G126" s="20">
        <v>13869000</v>
      </c>
      <c r="H126" s="20">
        <v>80771000</v>
      </c>
      <c r="I126" s="20">
        <v>69374505.179999992</v>
      </c>
      <c r="J126" s="15">
        <v>1</v>
      </c>
      <c r="K126" s="15">
        <v>0.94444444444444442</v>
      </c>
      <c r="L126" s="15">
        <v>0.97777777777777786</v>
      </c>
      <c r="M126" s="1" t="s">
        <v>97</v>
      </c>
      <c r="N126" s="15">
        <f t="shared" si="4"/>
        <v>5.0021274194246157</v>
      </c>
      <c r="O126" s="15">
        <f t="shared" si="5"/>
        <v>0.85890363100617784</v>
      </c>
      <c r="P126" s="15">
        <f t="shared" si="6"/>
        <v>0.97777777777777786</v>
      </c>
      <c r="Q126" s="15">
        <f t="shared" si="7"/>
        <v>1.0352941176470589</v>
      </c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>
        <v>100286</v>
      </c>
      <c r="B127" s="1" t="s">
        <v>64</v>
      </c>
      <c r="C127" s="1">
        <v>61401</v>
      </c>
      <c r="D127" s="1" t="s">
        <v>79</v>
      </c>
      <c r="E127" s="1">
        <v>2510</v>
      </c>
      <c r="F127" s="1" t="s">
        <v>22</v>
      </c>
      <c r="G127" s="20">
        <v>0</v>
      </c>
      <c r="H127" s="20">
        <v>3293135.62</v>
      </c>
      <c r="I127" s="20">
        <v>6669.49</v>
      </c>
      <c r="J127" s="15">
        <v>1</v>
      </c>
      <c r="K127" s="15">
        <v>0.94444444444444442</v>
      </c>
      <c r="L127" s="15">
        <v>0.97777777777777786</v>
      </c>
      <c r="M127" s="1" t="s">
        <v>97</v>
      </c>
      <c r="N127" s="15">
        <f t="shared" si="4"/>
        <v>0</v>
      </c>
      <c r="O127" s="15">
        <f t="shared" si="5"/>
        <v>2.0252703713429208E-3</v>
      </c>
      <c r="P127" s="15">
        <f t="shared" si="6"/>
        <v>0.97777777777777786</v>
      </c>
      <c r="Q127" s="15">
        <f t="shared" si="7"/>
        <v>1.0352941176470589</v>
      </c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>
        <v>100286</v>
      </c>
      <c r="B128" s="1" t="s">
        <v>64</v>
      </c>
      <c r="C128" s="1">
        <v>61501</v>
      </c>
      <c r="D128" s="1" t="s">
        <v>80</v>
      </c>
      <c r="E128" s="1">
        <v>2510</v>
      </c>
      <c r="F128" s="1" t="s">
        <v>22</v>
      </c>
      <c r="G128" s="20">
        <v>0</v>
      </c>
      <c r="H128" s="20">
        <v>1035250.64</v>
      </c>
      <c r="I128" s="20">
        <v>1035250.64</v>
      </c>
      <c r="J128" s="15">
        <v>1</v>
      </c>
      <c r="K128" s="15">
        <v>0.94444444444444442</v>
      </c>
      <c r="L128" s="15">
        <v>0.97777777777777786</v>
      </c>
      <c r="M128" s="1" t="s">
        <v>97</v>
      </c>
      <c r="N128" s="15">
        <f t="shared" si="4"/>
        <v>0</v>
      </c>
      <c r="O128" s="15">
        <f t="shared" si="5"/>
        <v>1</v>
      </c>
      <c r="P128" s="15">
        <f t="shared" si="6"/>
        <v>0.97777777777777786</v>
      </c>
      <c r="Q128" s="15">
        <f t="shared" si="7"/>
        <v>1.0352941176470589</v>
      </c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3"/>
      <c r="B129" s="1"/>
      <c r="C129" s="13"/>
      <c r="D129" s="1"/>
      <c r="E129" s="13"/>
      <c r="F129" s="1"/>
      <c r="G129" s="14"/>
      <c r="H129" s="14"/>
      <c r="I129" s="14"/>
      <c r="J129" s="15"/>
      <c r="K129" s="15"/>
      <c r="L129" s="15"/>
      <c r="M129" s="1"/>
      <c r="N129" s="15"/>
      <c r="O129" s="15"/>
      <c r="P129" s="15"/>
      <c r="Q129" s="15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3"/>
      <c r="B130" s="1"/>
      <c r="C130" s="13"/>
      <c r="D130" s="1"/>
      <c r="E130" s="13"/>
      <c r="F130" s="1"/>
      <c r="G130" s="14"/>
      <c r="H130" s="14"/>
      <c r="I130" s="14"/>
      <c r="J130" s="15"/>
      <c r="K130" s="15"/>
      <c r="L130" s="15"/>
      <c r="M130" s="1"/>
      <c r="N130" s="15"/>
      <c r="O130" s="15"/>
      <c r="P130" s="15"/>
      <c r="Q130" s="15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3"/>
      <c r="B131" s="1"/>
      <c r="C131" s="13"/>
      <c r="D131" s="1"/>
      <c r="E131" s="13"/>
      <c r="F131" s="1"/>
      <c r="G131" s="14"/>
      <c r="H131" s="14"/>
      <c r="I131" s="14"/>
      <c r="J131" s="15"/>
      <c r="K131" s="15"/>
      <c r="L131" s="15"/>
      <c r="M131" s="1"/>
      <c r="N131" s="15"/>
      <c r="O131" s="15"/>
      <c r="P131" s="15"/>
      <c r="Q131" s="15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7" t="s">
        <v>68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7" t="s">
        <v>102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7" t="s">
        <v>101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6"/>
      <c r="E162" s="16"/>
      <c r="F162" s="16"/>
      <c r="G162" s="16"/>
      <c r="H162" s="16"/>
      <c r="I162" s="16"/>
      <c r="J162" s="16"/>
      <c r="K162" s="1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55" customHeight="1" x14ac:dyDescent="0.3">
      <c r="A163" s="1"/>
      <c r="B163" s="1"/>
      <c r="C163" s="1"/>
      <c r="D163" s="26" t="s">
        <v>69</v>
      </c>
      <c r="E163" s="26"/>
      <c r="F163" s="26"/>
      <c r="G163" s="26"/>
      <c r="H163" s="18"/>
      <c r="I163" s="19"/>
      <c r="J163" s="26" t="s">
        <v>66</v>
      </c>
      <c r="K163" s="26"/>
      <c r="L163" s="26"/>
      <c r="M163" s="26"/>
      <c r="N163" s="2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 x14ac:dyDescent="0.3">
      <c r="A164" s="1"/>
      <c r="B164" s="1"/>
      <c r="C164" s="1"/>
      <c r="D164" s="27" t="s">
        <v>70</v>
      </c>
      <c r="E164" s="27"/>
      <c r="F164" s="27"/>
      <c r="G164" s="27"/>
      <c r="H164" s="18"/>
      <c r="I164" s="19"/>
      <c r="J164" s="27" t="s">
        <v>67</v>
      </c>
      <c r="K164" s="27"/>
      <c r="L164" s="27"/>
      <c r="M164" s="27"/>
      <c r="N164" s="27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1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1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1.2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1.2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1.2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1.2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1.2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1.2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1.2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1.2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1.2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1.2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1.2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1.2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1.2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1.2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1.2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1.2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1.2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1.2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1.2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1.2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1.2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1.2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1.2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1.2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1.2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1.2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1.2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1.2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</sheetData>
  <autoFilter ref="A3:Q29" xr:uid="{00000000-0009-0000-0000-000000000000}"/>
  <mergeCells count="6">
    <mergeCell ref="A1:Q1"/>
    <mergeCell ref="K2:M2"/>
    <mergeCell ref="D163:G163"/>
    <mergeCell ref="D164:G164"/>
    <mergeCell ref="J163:N163"/>
    <mergeCell ref="J164:N164"/>
  </mergeCells>
  <pageMargins left="0.70866141732283472" right="0.70866141732283472" top="0.74803149606299213" bottom="0.74803149606299213" header="0" footer="0"/>
  <pageSetup paperSize="5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Ornelas Lozano</dc:creator>
  <cp:keywords/>
  <dc:description/>
  <cp:lastModifiedBy>Estefany Merced Núñez López</cp:lastModifiedBy>
  <cp:revision/>
  <cp:lastPrinted>2025-01-29T14:45:32Z</cp:lastPrinted>
  <dcterms:created xsi:type="dcterms:W3CDTF">2024-04-08T20:30:24Z</dcterms:created>
  <dcterms:modified xsi:type="dcterms:W3CDTF">2025-02-28T21:39:55Z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